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 windowWidth="11340" windowHeight="8592" activeTab="0"/>
  </bookViews>
  <sheets>
    <sheet name="Plaatsing Filters" sheetId="1" r:id="rId1"/>
    <sheet name="Detail filters" sheetId="2" r:id="rId2"/>
    <sheet name="Opstart In-situ" sheetId="3" r:id="rId3"/>
    <sheet name="Score (enkel voor BOFAS)" sheetId="4" r:id="rId4"/>
    <sheet name="histlog" sheetId="5" state="hidden" r:id="rId5"/>
  </sheets>
  <definedNames>
    <definedName name="_xlnm.Print_Area" localSheetId="1">'Detail filters'!$B$1:$P$31</definedName>
    <definedName name="_xlnm.Print_Area" localSheetId="2">'Opstart In-situ'!$B$1:$E$155</definedName>
    <definedName name="_xlnm.Print_Area" localSheetId="0">'Plaatsing Filters'!$B$1:$E$29</definedName>
    <definedName name="_xlnm.Print_Titles" localSheetId="2">'Opstart In-situ'!$7:$7</definedName>
  </definedNames>
  <calcPr fullCalcOnLoad="1"/>
</workbook>
</file>

<file path=xl/sharedStrings.xml><?xml version="1.0" encoding="utf-8"?>
<sst xmlns="http://schemas.openxmlformats.org/spreadsheetml/2006/main" count="336" uniqueCount="244">
  <si>
    <t>Spoelboring</t>
  </si>
  <si>
    <t>Filtergrind</t>
  </si>
  <si>
    <t>Bentonietstop</t>
  </si>
  <si>
    <t>Filterstelling</t>
  </si>
  <si>
    <t>Diameter boring</t>
  </si>
  <si>
    <t>Inplanting filter</t>
  </si>
  <si>
    <t>Opvang spoelwater</t>
  </si>
  <si>
    <t>Drains</t>
  </si>
  <si>
    <t>As-built</t>
  </si>
  <si>
    <t>- Lay-out</t>
  </si>
  <si>
    <t>- Principeschetsen</t>
  </si>
  <si>
    <t>Manifold lucht</t>
  </si>
  <si>
    <t>Manifold water</t>
  </si>
  <si>
    <t>- doorzichtige slang</t>
  </si>
  <si>
    <t>- afsluitkraan</t>
  </si>
  <si>
    <t>Diameter deksel</t>
  </si>
  <si>
    <t>- diameter aanzuigleiding</t>
  </si>
  <si>
    <t>- diameter manifold</t>
  </si>
  <si>
    <t>- bypass</t>
  </si>
  <si>
    <t>- manometer</t>
  </si>
  <si>
    <t>- monsternamepunten</t>
  </si>
  <si>
    <t>- hoeveelheid actief kool</t>
  </si>
  <si>
    <t>Bodemluchtonttrekking</t>
  </si>
  <si>
    <t>Luchtzuivering AK</t>
  </si>
  <si>
    <t>- vochtafscheider - aangesloten op WZI</t>
  </si>
  <si>
    <t>- monstername punt influent</t>
  </si>
  <si>
    <t>- monstername punt effluent</t>
  </si>
  <si>
    <t>Bovengrondse pomp</t>
  </si>
  <si>
    <t>- urenteller</t>
  </si>
  <si>
    <t>Automatisch alarm</t>
  </si>
  <si>
    <t>- cumulatieve debietsmeter</t>
  </si>
  <si>
    <t>- inplanting</t>
  </si>
  <si>
    <t>- diameter en materiaal aanzuigleiding</t>
  </si>
  <si>
    <t>- dop op filter</t>
  </si>
  <si>
    <t>- diameter gietijzeren deksel</t>
  </si>
  <si>
    <t>- type deksel</t>
  </si>
  <si>
    <t>- diameter pompput</t>
  </si>
  <si>
    <t>- voedingskabel/trekdraad</t>
  </si>
  <si>
    <t>- dop op pompput</t>
  </si>
  <si>
    <t>- diameter deksel pompput</t>
  </si>
  <si>
    <t>- type deksel pompput</t>
  </si>
  <si>
    <t>- diameter deksel doorspuitput</t>
  </si>
  <si>
    <t>- type deksel doorspuitput</t>
  </si>
  <si>
    <t>Waterzuivering AK</t>
  </si>
  <si>
    <t>Stripinstallatie</t>
  </si>
  <si>
    <t>- debiet water</t>
  </si>
  <si>
    <t>KWS</t>
  </si>
  <si>
    <t>- debiet</t>
  </si>
  <si>
    <t>- coalescentiefilter</t>
  </si>
  <si>
    <t>OMSCHRIJVING</t>
  </si>
  <si>
    <t>Dompelpompen</t>
  </si>
  <si>
    <t>- bedvolume</t>
  </si>
  <si>
    <t>Overige</t>
  </si>
  <si>
    <t>- aanslagpeilen</t>
  </si>
  <si>
    <t>CHECKLIST BIJ OPSTART IN-SITU</t>
  </si>
  <si>
    <t>CHECKLIST BIJ PLAATSING FILTERS</t>
  </si>
  <si>
    <t>Algemeen</t>
  </si>
  <si>
    <t>- Omheining</t>
  </si>
  <si>
    <t>- BOFAS spandoek</t>
  </si>
  <si>
    <t>- Electriciteitsteller</t>
  </si>
  <si>
    <t>- diameter en afwerking toezichtkamer</t>
  </si>
  <si>
    <t>Verzamelputten</t>
  </si>
  <si>
    <t>- toestel cfr technische fiche</t>
  </si>
  <si>
    <t>- technische fiche cfr bestek</t>
  </si>
  <si>
    <t>- technische fiche filter cfr bestek</t>
  </si>
  <si>
    <t>- filter cfr technische fiche</t>
  </si>
  <si>
    <t>- technische fiche actief kool cfr bestek</t>
  </si>
  <si>
    <t>- actief kool cfr. technische fiche</t>
  </si>
  <si>
    <t>- bedvolume filter</t>
  </si>
  <si>
    <t>- labelling cfr layout</t>
  </si>
  <si>
    <t>- diepte filter (in te peilen)</t>
  </si>
  <si>
    <t>- diepte toezichtkamer voldoende</t>
  </si>
  <si>
    <t>- diepte pompput (in te peilen)</t>
  </si>
  <si>
    <t>- flensdebietsmeters (opening, afstanden)</t>
  </si>
  <si>
    <t>- flensdebietsmeter (opening, afstanden)</t>
  </si>
  <si>
    <t>- lekbak</t>
  </si>
  <si>
    <t>- overvulbeveiliging</t>
  </si>
  <si>
    <t>- kritische elementen aangesloten</t>
  </si>
  <si>
    <t>- Inplanting installatie vormt geen hinder</t>
  </si>
  <si>
    <t>- Geen lawaaihinder</t>
  </si>
  <si>
    <t>- Geen geurhinder</t>
  </si>
  <si>
    <t>- Lozingspunt cfr BSP</t>
  </si>
  <si>
    <t>Diepte boring</t>
  </si>
  <si>
    <t>Aantal kleine tekortkomingen</t>
  </si>
  <si>
    <t>Aantal grote tekortkomingen</t>
  </si>
  <si>
    <t>Aantal grote pluspunten</t>
  </si>
  <si>
    <t>Aantal kleine pluspunten</t>
  </si>
  <si>
    <t>Score</t>
  </si>
  <si>
    <t>Plus en min punten</t>
  </si>
  <si>
    <t>Aantal</t>
  </si>
  <si>
    <t>Omschrijving van de tekortkomingen of pluspunten</t>
  </si>
  <si>
    <t>Overzicht van de tekortkomingen en pluspunten bij levering en plaatsing ondergrondse en bovengrondse installaties in-situ.</t>
  </si>
  <si>
    <t>B125</t>
  </si>
  <si>
    <t>nvt</t>
  </si>
  <si>
    <t>Combibron</t>
  </si>
  <si>
    <t>C250</t>
  </si>
  <si>
    <t>Niet van toepassing (-)</t>
  </si>
  <si>
    <t>Nog te bepalen (?)</t>
  </si>
  <si>
    <t>OPMERKING</t>
  </si>
  <si>
    <t>OVERZICHT</t>
  </si>
  <si>
    <t>zie checklist + vermelding van overige tekortkomingen</t>
  </si>
  <si>
    <t>Niet in orde (X)</t>
  </si>
  <si>
    <t>In orde (!)</t>
  </si>
  <si>
    <t>1°controle</t>
  </si>
  <si>
    <t>2°Controle</t>
  </si>
  <si>
    <t>Type filter</t>
  </si>
  <si>
    <t>Deepwell</t>
  </si>
  <si>
    <t>Klasse deksel</t>
  </si>
  <si>
    <t>Opmerkingen</t>
  </si>
  <si>
    <t>Afwerking filter</t>
  </si>
  <si>
    <t>Diameter aanzuig/afvoerleiding water (mm)</t>
  </si>
  <si>
    <t>Stand mv onder vast punt (cm)</t>
  </si>
  <si>
    <t>Stand top pb onder mv (cm)</t>
  </si>
  <si>
    <t>Top filterstelling tov mv (cm)</t>
  </si>
  <si>
    <t>Bodem filterstelling tov mv (cm)</t>
  </si>
  <si>
    <t>Stand grondwater voor opstart onder top pb (cm)</t>
  </si>
  <si>
    <t>Diepte boring (m-mv)</t>
  </si>
  <si>
    <t>Boormethode</t>
  </si>
  <si>
    <t>Datum plaatsing</t>
  </si>
  <si>
    <t>Diameter boorkop (mm)</t>
  </si>
  <si>
    <t>Gemiddelde boordiameter (mm)</t>
  </si>
  <si>
    <t>Volume omstorting filterzand (liter)</t>
  </si>
  <si>
    <t>Specificaties bentoniet</t>
  </si>
  <si>
    <t>Diameter filterbuis</t>
  </si>
  <si>
    <t>Doorlaatpercentage</t>
  </si>
  <si>
    <t>Materiaal filterbuis</t>
  </si>
  <si>
    <t>Spoelbak</t>
  </si>
  <si>
    <t>1mm</t>
  </si>
  <si>
    <t>HDPE</t>
  </si>
  <si>
    <t>Schroefdraad</t>
  </si>
  <si>
    <t>1,2-1,7mm</t>
  </si>
  <si>
    <t>Grindomhulling</t>
  </si>
  <si>
    <t>&gt;5cm</t>
  </si>
  <si>
    <t>Boven grondwaterniveau : bentoniet type cebogel of compactonit of gelijkwaardig</t>
  </si>
  <si>
    <t>de laatste afspraken;</t>
  </si>
  <si>
    <t>het project specifiek bestek;</t>
  </si>
  <si>
    <t>&gt;11%</t>
  </si>
  <si>
    <t>Sleufbreedte filterspleten</t>
  </si>
  <si>
    <t>Dossiernr:</t>
  </si>
  <si>
    <t>Datum</t>
  </si>
  <si>
    <t>Uitgevoerd door</t>
  </si>
  <si>
    <t>Bepalingen volgens standaardbestek (waarvan project specifiek van afgeweken kan worden)</t>
  </si>
  <si>
    <t>Geheugensteuntje:</t>
  </si>
  <si>
    <t>- diameter filter, materiaal filterbuis</t>
  </si>
  <si>
    <t>- diepte en diameter inhanger</t>
  </si>
  <si>
    <t>- diameter en materiaal aanzuigleiding(en)</t>
  </si>
  <si>
    <t>- aanzuigleidingen gelabelled op manifold</t>
  </si>
  <si>
    <t>- frequentiesturing</t>
  </si>
  <si>
    <t>Dompel-pomp (m³/u)</t>
  </si>
  <si>
    <t>Diameter aanzuigleiding lucht (mm)</t>
  </si>
  <si>
    <t>Specificaties                                           /label</t>
  </si>
  <si>
    <t>Volume bentoniet (liter)</t>
  </si>
  <si>
    <t>Bovengronds</t>
  </si>
  <si>
    <t>Ondergronds</t>
  </si>
  <si>
    <t>Diameter trekbuis</t>
  </si>
  <si>
    <t>Diameter aanzuigleiding/afvoerleiding</t>
  </si>
  <si>
    <t>andere</t>
  </si>
  <si>
    <t>1"</t>
  </si>
  <si>
    <t>2"</t>
  </si>
  <si>
    <t>6"</t>
  </si>
  <si>
    <t>8"</t>
  </si>
  <si>
    <t>Spleetbreedte</t>
  </si>
  <si>
    <t>Spleetbreedte (mm)</t>
  </si>
  <si>
    <t>Pulsboring</t>
  </si>
  <si>
    <t>D400</t>
  </si>
  <si>
    <t>Andere</t>
  </si>
  <si>
    <t>Aanzuigleiding/afvoerleiding in trekbuis</t>
  </si>
  <si>
    <t>Trekkabel</t>
  </si>
  <si>
    <t>ja</t>
  </si>
  <si>
    <t>nee</t>
  </si>
  <si>
    <t>32 mm</t>
  </si>
  <si>
    <t>40 mm</t>
  </si>
  <si>
    <t>50 mm</t>
  </si>
  <si>
    <t>63 mm</t>
  </si>
  <si>
    <t>75 mm</t>
  </si>
  <si>
    <t>90 mm</t>
  </si>
  <si>
    <t>110 mm</t>
  </si>
  <si>
    <t>140 mm</t>
  </si>
  <si>
    <t>125 mm</t>
  </si>
  <si>
    <t>160 mm</t>
  </si>
  <si>
    <t>200 mm</t>
  </si>
  <si>
    <t>250 mm</t>
  </si>
  <si>
    <t>315 mm</t>
  </si>
  <si>
    <t>Diameter filter</t>
  </si>
  <si>
    <t>Trek/voedingskabel in trekleiding</t>
  </si>
  <si>
    <t>Toezichtkamer</t>
  </si>
  <si>
    <t>BLE</t>
  </si>
  <si>
    <t>PLI</t>
  </si>
  <si>
    <t>Monitoring</t>
  </si>
  <si>
    <t>Type bentoniet</t>
  </si>
  <si>
    <t>Mikolit 00</t>
  </si>
  <si>
    <t>Mikolit 300</t>
  </si>
  <si>
    <t>Mikolit B</t>
  </si>
  <si>
    <t>Specificaties filterzand (…mm - … mm)</t>
  </si>
  <si>
    <t>Holle avegaarboring</t>
  </si>
  <si>
    <t>Avegaarboring</t>
  </si>
  <si>
    <t>Hamerboring</t>
  </si>
  <si>
    <t>Kernboring</t>
  </si>
  <si>
    <t>Zuigboring</t>
  </si>
  <si>
    <t>Ramgutsboring</t>
  </si>
  <si>
    <t>Injectiefilter</t>
  </si>
  <si>
    <t>Spuiten</t>
  </si>
  <si>
    <t>Water</t>
  </si>
  <si>
    <t>Diameter toezichtkamer</t>
  </si>
  <si>
    <t>Counterflush</t>
  </si>
  <si>
    <t>Toelichting: Deze tabel kan (moet niet) door de MB gebruikt worden om de as-built op te maken. Mogelijke waardes (niet limitatief) voor diverse specificaties zijn hieronder weergegeven.</t>
  </si>
  <si>
    <t xml:space="preserve">De filters dienen geplaatst volgens (in afnemende volgorde van belang):  </t>
  </si>
  <si>
    <t>de startvergadering;</t>
  </si>
  <si>
    <t>de codes van goede praktijk.</t>
  </si>
  <si>
    <t>het standaardbestek;</t>
  </si>
  <si>
    <t>- Processchema (enkel ingeval variant)</t>
  </si>
  <si>
    <t>Uitvoering van verbindingen filterbuis</t>
  </si>
  <si>
    <t>Filters (zie ook plaatsing filters)</t>
  </si>
  <si>
    <t>Bij voorkeur is de MB bij het begin van de boorwerkzaamheden aanwezig. Afhankelijk van zijn vaststellingen voert hij bijkomende plaatsbezoeken uit.</t>
  </si>
  <si>
    <t>De opmerkingen mbt de tekortkomingen hebben in het algemeen betrekking op alle filters. Indien de tekortkomingen slechts betrekking hebben op enkele filters dan meldt de MB dit bij opmerkingen.</t>
  </si>
  <si>
    <t>Indien bij een tweede controle nog tekortkomingen worden vastgesteld, wordt dit verder opgevolgd en gerapporteerd in de kolom opmerkingen</t>
  </si>
  <si>
    <t xml:space="preserve">De milieukundige begeleider (MB) dient een controle uit te voeren bij de plaatsing van de filters. Dit betekent geenszins dat hij gedurende de volledige duur van de plaatsing aanwezig dient te zijn.  </t>
  </si>
  <si>
    <t xml:space="preserve">De opmerkingen bij de diverse controles zullen niet worden overschreven door opmerkingen bij volgende controles. </t>
  </si>
  <si>
    <t xml:space="preserve">De MB vermeldt zijn naam (of initialen), datum van de controle en vult de controlelijst in. </t>
  </si>
  <si>
    <t>Indien de aannemer voorafgaandelijk de controle meldt dat bepaalde tekortkomingen nog in orde zullen worden gesteld, wordt in de status een ? ingegeven.</t>
  </si>
  <si>
    <t>De ingevulde checklist wordt mee gehanteerd voor de bepaling van de kwaliteitscore van de aannemer en milieukundige begeleider. Hanteer deze correct.</t>
  </si>
  <si>
    <t>Melding plaatsing tijdig ontvangen</t>
  </si>
  <si>
    <t xml:space="preserve">De in-situ infrastructuur dient geplaatst volgens (in afnemende volgorde van belang):  </t>
  </si>
  <si>
    <t>Voor opmerkingen vermeld na controles volgend op de eerste controle, laat de MB de opmerking voorafgaan door het nummer van de controle (bvb. 2°)</t>
  </si>
  <si>
    <t>De aannemer meldt de opstart van de in-situ  aan de milieukundig begeleider 2 werkdagen voorafgaandelijk de opstart.</t>
  </si>
  <si>
    <t>De aannemer meldt de plaatsing van de filters aan de milieukundig begeleider 2 werkdagen voorafgaandelijk de plaatsing.</t>
  </si>
  <si>
    <t>De milieukundige begeleider (MB) dient een controle uit te voeren voor de opstart van de in-situ. Bij voorkeur zal tijdens de controle wel een proefstart plaatsvinden.</t>
  </si>
  <si>
    <t>Afhankelijk van zijn vaststellingen voert hij bijkomende plaatsbezoeken uit. Indien tekortkomingen worden vastgesteld, zal de opstart enkel plaatsvinden mits goedkeuring van BOFAS.</t>
  </si>
  <si>
    <t>De ingevulde checklist wordt mee gehanteerd voor de bepaling van de kwaliteitscore van de aannemer en milieukundige begeleider. Hanteer deze correct!</t>
  </si>
  <si>
    <t>Dossier</t>
  </si>
  <si>
    <t>3"</t>
  </si>
  <si>
    <r>
      <t>STATUS
!</t>
    </r>
    <r>
      <rPr>
        <b/>
        <sz val="8"/>
        <rFont val="Trebuchet MS"/>
        <family val="2"/>
      </rPr>
      <t xml:space="preserve"> X - ?</t>
    </r>
  </si>
  <si>
    <r>
      <t xml:space="preserve">4 </t>
    </r>
    <r>
      <rPr>
        <sz val="8"/>
        <rFont val="Trebuchet MS"/>
        <family val="2"/>
      </rPr>
      <t>1/2</t>
    </r>
    <r>
      <rPr>
        <sz val="10"/>
        <rFont val="Trebuchet MS"/>
        <family val="2"/>
      </rPr>
      <t>"</t>
    </r>
  </si>
  <si>
    <t>versie</t>
  </si>
  <si>
    <t xml:space="preserve">naam </t>
  </si>
  <si>
    <t xml:space="preserve">goedgekeurd </t>
  </si>
  <si>
    <t xml:space="preserve">datum </t>
  </si>
  <si>
    <t>opmerking</t>
  </si>
  <si>
    <t>JDW?</t>
  </si>
  <si>
    <t>LV</t>
  </si>
  <si>
    <t>layout BOFAS 3</t>
  </si>
  <si>
    <t>JDW</t>
  </si>
  <si>
    <t>EG</t>
  </si>
  <si>
    <t>versie 1 BOFAS 3</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</si>
</sst>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yy;@"/>
  </numFmts>
  <fonts count="43">
    <font>
      <sz val="10"/>
      <name val="Arial"/>
      <family val="0"/>
    </font>
    <font>
      <sz val="8"/>
      <name val="Arial"/>
      <family val="2"/>
    </font>
    <font>
      <b/>
      <sz val="10"/>
      <name val="Trebuchet MS"/>
      <family val="2"/>
    </font>
    <font>
      <sz val="10"/>
      <name val="Trebuchet MS"/>
      <family val="2"/>
    </font>
    <font>
      <b/>
      <sz val="8"/>
      <name val="Trebuchet MS"/>
      <family val="2"/>
    </font>
    <font>
      <b/>
      <sz val="12"/>
      <name val="Trebuchet MS"/>
      <family val="2"/>
    </font>
    <font>
      <b/>
      <sz val="14"/>
      <name val="Trebuchet MS"/>
      <family val="2"/>
    </font>
    <font>
      <sz val="8"/>
      <name val="Trebuchet MS"/>
      <family val="2"/>
    </font>
    <font>
      <sz val="10"/>
      <color indexed="9"/>
      <name val="Trebuchet M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indexed="22"/>
        <bgColor indexed="64"/>
      </patternFill>
    </fill>
    <fill>
      <patternFill patternType="solid">
        <fgColor theme="0" tint="-0.3499799966812134"/>
        <bgColor indexed="64"/>
      </patternFill>
    </fill>
    <fill>
      <patternFill patternType="solid">
        <fgColor indexed="9"/>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style="thin"/>
      <right style="medium"/>
      <top style="medium"/>
      <bottom style="medium"/>
    </border>
    <border>
      <left style="medium"/>
      <right>
        <color indexed="63"/>
      </right>
      <top style="medium"/>
      <bottom style="thin"/>
    </border>
    <border>
      <left style="thin"/>
      <right style="thin"/>
      <top style="medium"/>
      <bottom style="thin"/>
    </border>
    <border>
      <left style="thin"/>
      <right>
        <color indexed="63"/>
      </right>
      <top style="medium"/>
      <bottom style="thin"/>
    </border>
    <border>
      <left style="medium"/>
      <right>
        <color indexed="63"/>
      </right>
      <top>
        <color indexed="63"/>
      </top>
      <bottom>
        <color indexed="63"/>
      </bottom>
    </border>
    <border>
      <left style="medium"/>
      <right>
        <color indexed="63"/>
      </right>
      <top style="thin"/>
      <bottom style="thin"/>
    </border>
    <border>
      <left style="thin"/>
      <right style="thin"/>
      <top style="thin"/>
      <bottom style="thin"/>
    </border>
    <border>
      <left style="thin"/>
      <right>
        <color indexed="63"/>
      </right>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style="medium"/>
      <bottom style="medium"/>
    </border>
    <border>
      <left style="thin"/>
      <right style="medium"/>
      <top style="medium"/>
      <bottom style="thin"/>
    </border>
    <border>
      <left style="medium"/>
      <right>
        <color indexed="63"/>
      </right>
      <top>
        <color indexed="63"/>
      </top>
      <bottom style="thin"/>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medium"/>
      <right style="thin"/>
      <top style="medium"/>
      <bottom style="thin"/>
    </border>
    <border>
      <left>
        <color indexed="63"/>
      </left>
      <right>
        <color indexed="63"/>
      </right>
      <top style="medium"/>
      <bottom>
        <color indexed="63"/>
      </bottom>
    </border>
    <border>
      <left style="medium"/>
      <right>
        <color indexed="63"/>
      </right>
      <top style="double"/>
      <bottom style="medium"/>
    </border>
    <border>
      <left style="thin"/>
      <right style="thin"/>
      <top style="double"/>
      <bottom style="medium"/>
    </border>
    <border>
      <left>
        <color indexed="63"/>
      </left>
      <right style="medium"/>
      <top style="double"/>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0" fillId="31" borderId="7" applyNumberFormat="0" applyFont="0" applyAlignment="0" applyProtection="0"/>
    <xf numFmtId="0" fontId="37" fillId="32"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cellStyleXfs>
  <cellXfs count="107">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3" fillId="0" borderId="0" xfId="0" applyFont="1" applyAlignment="1">
      <alignment horizontal="center"/>
    </xf>
    <xf numFmtId="0" fontId="2" fillId="0" borderId="10" xfId="0" applyFont="1" applyBorder="1" applyAlignment="1">
      <alignment/>
    </xf>
    <xf numFmtId="0" fontId="3" fillId="33" borderId="11" xfId="0" applyFont="1" applyFill="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3" fillId="0" borderId="15" xfId="0" applyFont="1" applyBorder="1" applyAlignment="1">
      <alignment/>
    </xf>
    <xf numFmtId="0" fontId="2" fillId="0" borderId="16" xfId="0" applyFont="1" applyBorder="1" applyAlignment="1">
      <alignment horizontal="right"/>
    </xf>
    <xf numFmtId="0" fontId="2" fillId="33" borderId="17" xfId="0" applyFont="1" applyFill="1" applyBorder="1" applyAlignment="1">
      <alignment horizontal="center"/>
    </xf>
    <xf numFmtId="0" fontId="2" fillId="33" borderId="18" xfId="0" applyFont="1" applyFill="1" applyBorder="1" applyAlignment="1">
      <alignment horizontal="center"/>
    </xf>
    <xf numFmtId="0" fontId="2" fillId="0" borderId="19" xfId="0" applyFont="1" applyBorder="1" applyAlignment="1">
      <alignment horizontal="right"/>
    </xf>
    <xf numFmtId="0" fontId="2" fillId="33" borderId="20" xfId="0" applyFont="1" applyFill="1" applyBorder="1" applyAlignment="1">
      <alignment horizontal="center"/>
    </xf>
    <xf numFmtId="0" fontId="2" fillId="33" borderId="21" xfId="0" applyFont="1" applyFill="1" applyBorder="1" applyAlignment="1">
      <alignment horizontal="center"/>
    </xf>
    <xf numFmtId="0" fontId="2" fillId="0" borderId="10" xfId="0" applyFont="1" applyBorder="1" applyAlignment="1">
      <alignment horizontal="center"/>
    </xf>
    <xf numFmtId="0" fontId="2" fillId="0" borderId="22" xfId="0" applyFont="1" applyBorder="1" applyAlignment="1">
      <alignment horizontal="center" wrapText="1"/>
    </xf>
    <xf numFmtId="0" fontId="2" fillId="0" borderId="11" xfId="0" applyFont="1" applyBorder="1" applyAlignment="1">
      <alignment horizontal="center"/>
    </xf>
    <xf numFmtId="0" fontId="3" fillId="0" borderId="12" xfId="0" applyFont="1" applyBorder="1" applyAlignment="1">
      <alignment/>
    </xf>
    <xf numFmtId="0" fontId="3" fillId="0" borderId="23" xfId="0" applyFont="1" applyBorder="1" applyAlignment="1">
      <alignment wrapText="1"/>
    </xf>
    <xf numFmtId="0" fontId="3" fillId="0" borderId="24" xfId="0" applyFont="1" applyBorder="1" applyAlignment="1">
      <alignment/>
    </xf>
    <xf numFmtId="0" fontId="3" fillId="34" borderId="17" xfId="0" applyFont="1" applyFill="1" applyBorder="1" applyAlignment="1">
      <alignment horizontal="center"/>
    </xf>
    <xf numFmtId="0" fontId="3" fillId="0" borderId="25" xfId="0" applyFont="1" applyBorder="1" applyAlignment="1">
      <alignment wrapText="1"/>
    </xf>
    <xf numFmtId="0" fontId="3" fillId="0" borderId="16" xfId="0" applyFont="1" applyBorder="1" applyAlignment="1">
      <alignment horizontal="left"/>
    </xf>
    <xf numFmtId="0" fontId="3" fillId="0" borderId="17" xfId="0" applyFont="1" applyBorder="1" applyAlignment="1">
      <alignment horizontal="center"/>
    </xf>
    <xf numFmtId="0" fontId="3" fillId="0" borderId="26" xfId="0" applyFont="1" applyBorder="1" applyAlignment="1">
      <alignment wrapText="1"/>
    </xf>
    <xf numFmtId="0" fontId="3" fillId="0" borderId="0" xfId="0" applyFont="1" applyAlignment="1">
      <alignment horizontal="left"/>
    </xf>
    <xf numFmtId="9" fontId="3" fillId="0" borderId="0" xfId="0" applyNumberFormat="1" applyFont="1" applyAlignment="1">
      <alignment horizontal="left"/>
    </xf>
    <xf numFmtId="0" fontId="3" fillId="0" borderId="19" xfId="0" applyFont="1" applyBorder="1" applyAlignment="1">
      <alignment horizontal="left"/>
    </xf>
    <xf numFmtId="0" fontId="3" fillId="0" borderId="20" xfId="0" applyFont="1" applyBorder="1" applyAlignment="1">
      <alignment horizontal="center"/>
    </xf>
    <xf numFmtId="0" fontId="3" fillId="0" borderId="27" xfId="0" applyFont="1" applyBorder="1" applyAlignment="1">
      <alignment wrapText="1"/>
    </xf>
    <xf numFmtId="0" fontId="2" fillId="0" borderId="10" xfId="0" applyFont="1" applyFill="1" applyBorder="1" applyAlignment="1">
      <alignment/>
    </xf>
    <xf numFmtId="0" fontId="2" fillId="0" borderId="22" xfId="0" applyFont="1" applyBorder="1" applyAlignment="1">
      <alignment horizontal="center"/>
    </xf>
    <xf numFmtId="0" fontId="2" fillId="0" borderId="11" xfId="0" applyFont="1" applyBorder="1" applyAlignment="1">
      <alignment/>
    </xf>
    <xf numFmtId="0" fontId="3" fillId="0" borderId="28" xfId="0" applyFont="1" applyFill="1" applyBorder="1" applyAlignment="1">
      <alignment/>
    </xf>
    <xf numFmtId="0" fontId="3" fillId="0" borderId="29" xfId="0" applyFont="1" applyBorder="1" applyAlignment="1">
      <alignment horizontal="center"/>
    </xf>
    <xf numFmtId="0" fontId="3" fillId="0" borderId="30" xfId="0" applyFont="1" applyBorder="1" applyAlignment="1">
      <alignment/>
    </xf>
    <xf numFmtId="0" fontId="3" fillId="0" borderId="31" xfId="0" applyFont="1" applyFill="1" applyBorder="1" applyAlignment="1">
      <alignment/>
    </xf>
    <xf numFmtId="0" fontId="3" fillId="0" borderId="27" xfId="0" applyFont="1" applyBorder="1" applyAlignment="1">
      <alignment/>
    </xf>
    <xf numFmtId="0" fontId="3" fillId="0" borderId="32" xfId="0" applyFont="1" applyBorder="1" applyAlignment="1">
      <alignment/>
    </xf>
    <xf numFmtId="0" fontId="3" fillId="0" borderId="33" xfId="0" applyFont="1" applyBorder="1" applyAlignment="1">
      <alignment horizontal="center"/>
    </xf>
    <xf numFmtId="0" fontId="3" fillId="0" borderId="34" xfId="0" applyFont="1" applyBorder="1" applyAlignment="1">
      <alignment/>
    </xf>
    <xf numFmtId="0" fontId="3" fillId="0" borderId="0" xfId="0" applyFont="1" applyFill="1" applyBorder="1" applyAlignment="1">
      <alignment/>
    </xf>
    <xf numFmtId="0" fontId="3" fillId="0" borderId="0" xfId="0" applyFont="1" applyAlignment="1" quotePrefix="1">
      <alignment horizontal="center"/>
    </xf>
    <xf numFmtId="0" fontId="3" fillId="0" borderId="0" xfId="0" applyFont="1" applyAlignment="1">
      <alignment horizontal="left" indent="1"/>
    </xf>
    <xf numFmtId="0" fontId="3" fillId="35" borderId="0" xfId="0" applyFont="1" applyFill="1" applyAlignment="1">
      <alignment/>
    </xf>
    <xf numFmtId="0" fontId="2" fillId="0" borderId="0" xfId="0" applyFont="1" applyAlignment="1">
      <alignment horizontal="left"/>
    </xf>
    <xf numFmtId="0" fontId="3" fillId="0" borderId="35" xfId="0" applyFont="1" applyBorder="1" applyAlignment="1">
      <alignment horizontal="left"/>
    </xf>
    <xf numFmtId="0" fontId="3" fillId="0" borderId="22" xfId="0" applyFont="1" applyBorder="1" applyAlignment="1">
      <alignment/>
    </xf>
    <xf numFmtId="0" fontId="3" fillId="0" borderId="11" xfId="0" applyFont="1" applyBorder="1" applyAlignment="1">
      <alignment/>
    </xf>
    <xf numFmtId="0" fontId="3" fillId="0" borderId="36" xfId="0" applyFont="1" applyBorder="1" applyAlignment="1">
      <alignment horizontal="left"/>
    </xf>
    <xf numFmtId="0" fontId="3" fillId="0" borderId="37" xfId="0" applyFont="1" applyBorder="1" applyAlignment="1">
      <alignment horizontal="center"/>
    </xf>
    <xf numFmtId="0" fontId="3" fillId="0" borderId="25" xfId="0" applyFont="1" applyBorder="1" applyAlignment="1">
      <alignment horizontal="center"/>
    </xf>
    <xf numFmtId="14" fontId="3" fillId="0" borderId="37" xfId="0" applyNumberFormat="1" applyFont="1" applyBorder="1" applyAlignment="1">
      <alignment horizontal="center"/>
    </xf>
    <xf numFmtId="14" fontId="3" fillId="0" borderId="25" xfId="0" applyNumberFormat="1" applyFont="1" applyBorder="1" applyAlignment="1">
      <alignment horizontal="center"/>
    </xf>
    <xf numFmtId="0" fontId="3" fillId="0" borderId="38" xfId="0" applyFont="1" applyBorder="1" applyAlignment="1">
      <alignment horizontal="left" wrapText="1"/>
    </xf>
    <xf numFmtId="0" fontId="3" fillId="0" borderId="26" xfId="0" applyFont="1" applyBorder="1" applyAlignment="1">
      <alignment horizontal="center"/>
    </xf>
    <xf numFmtId="0" fontId="3" fillId="0" borderId="38" xfId="0" applyFont="1" applyBorder="1" applyAlignment="1">
      <alignment horizontal="left"/>
    </xf>
    <xf numFmtId="172" fontId="3" fillId="0" borderId="38" xfId="0" applyNumberFormat="1" applyFont="1" applyBorder="1" applyAlignment="1">
      <alignment horizontal="left" wrapText="1"/>
    </xf>
    <xf numFmtId="0" fontId="3" fillId="0" borderId="32" xfId="0" applyFont="1" applyBorder="1" applyAlignment="1">
      <alignment horizontal="left" vertical="top" wrapText="1"/>
    </xf>
    <xf numFmtId="0" fontId="3" fillId="0" borderId="33" xfId="0" applyFont="1" applyBorder="1" applyAlignment="1">
      <alignment horizontal="center" wrapText="1"/>
    </xf>
    <xf numFmtId="0" fontId="3" fillId="0" borderId="34" xfId="0" applyFont="1" applyBorder="1" applyAlignment="1">
      <alignment horizontal="center" wrapText="1"/>
    </xf>
    <xf numFmtId="0" fontId="2" fillId="0" borderId="0" xfId="0" applyFont="1" applyAlignment="1">
      <alignment/>
    </xf>
    <xf numFmtId="0" fontId="5" fillId="0" borderId="0" xfId="0" applyFont="1" applyAlignment="1">
      <alignment horizontal="center"/>
    </xf>
    <xf numFmtId="0" fontId="2" fillId="0" borderId="39" xfId="0" applyFont="1" applyBorder="1" applyAlignment="1">
      <alignment horizontal="center"/>
    </xf>
    <xf numFmtId="0" fontId="2" fillId="0" borderId="23" xfId="0" applyFont="1" applyBorder="1" applyAlignment="1">
      <alignment horizontal="center"/>
    </xf>
    <xf numFmtId="0" fontId="2" fillId="0" borderId="38" xfId="0" applyFont="1" applyBorder="1" applyAlignment="1">
      <alignment horizontal="right"/>
    </xf>
    <xf numFmtId="0" fontId="2" fillId="33" borderId="26" xfId="0" applyFont="1" applyFill="1" applyBorder="1" applyAlignment="1">
      <alignment horizontal="center"/>
    </xf>
    <xf numFmtId="0" fontId="2" fillId="0" borderId="31" xfId="0" applyFont="1" applyBorder="1" applyAlignment="1">
      <alignment horizontal="right"/>
    </xf>
    <xf numFmtId="0" fontId="2" fillId="33" borderId="27" xfId="0" applyFont="1" applyFill="1" applyBorder="1" applyAlignment="1">
      <alignment horizontal="center"/>
    </xf>
    <xf numFmtId="0" fontId="2" fillId="0" borderId="35" xfId="0" applyFont="1" applyBorder="1" applyAlignment="1">
      <alignment horizontal="center"/>
    </xf>
    <xf numFmtId="0" fontId="3" fillId="0" borderId="39" xfId="0" applyFont="1" applyFill="1" applyBorder="1" applyAlignment="1" quotePrefix="1">
      <alignment/>
    </xf>
    <xf numFmtId="0" fontId="3" fillId="0" borderId="13" xfId="0" applyFont="1" applyBorder="1" applyAlignment="1">
      <alignment horizontal="center"/>
    </xf>
    <xf numFmtId="0" fontId="2" fillId="0" borderId="38" xfId="0" applyFont="1" applyBorder="1" applyAlignment="1">
      <alignment/>
    </xf>
    <xf numFmtId="0" fontId="3" fillId="0" borderId="38" xfId="0" applyFont="1" applyBorder="1" applyAlignment="1" quotePrefix="1">
      <alignment/>
    </xf>
    <xf numFmtId="0" fontId="3" fillId="0" borderId="38" xfId="0" applyFont="1" applyBorder="1" applyAlignment="1">
      <alignment/>
    </xf>
    <xf numFmtId="0" fontId="3" fillId="0" borderId="31" xfId="0" applyFont="1" applyFill="1" applyBorder="1" applyAlignment="1" quotePrefix="1">
      <alignment/>
    </xf>
    <xf numFmtId="0" fontId="3" fillId="0" borderId="38" xfId="0" applyFont="1" applyBorder="1" applyAlignment="1" quotePrefix="1">
      <alignment horizontal="left"/>
    </xf>
    <xf numFmtId="0" fontId="2" fillId="0" borderId="36" xfId="0" applyFont="1" applyBorder="1" applyAlignment="1">
      <alignment/>
    </xf>
    <xf numFmtId="0" fontId="2" fillId="0" borderId="38" xfId="0" applyFont="1" applyBorder="1" applyAlignment="1">
      <alignment horizontal="left"/>
    </xf>
    <xf numFmtId="0" fontId="3" fillId="0" borderId="38" xfId="0" applyFont="1" applyFill="1" applyBorder="1" applyAlignment="1" quotePrefix="1">
      <alignment/>
    </xf>
    <xf numFmtId="0" fontId="2" fillId="0" borderId="38" xfId="0" applyFont="1" applyFill="1" applyBorder="1" applyAlignment="1">
      <alignment/>
    </xf>
    <xf numFmtId="0" fontId="2" fillId="0" borderId="31" xfId="0" applyFont="1" applyFill="1" applyBorder="1" applyAlignment="1">
      <alignment/>
    </xf>
    <xf numFmtId="0" fontId="3" fillId="0" borderId="32" xfId="0" applyFont="1" applyFill="1" applyBorder="1" applyAlignment="1" quotePrefix="1">
      <alignment/>
    </xf>
    <xf numFmtId="0" fontId="3" fillId="0" borderId="34" xfId="0" applyFont="1" applyBorder="1" applyAlignment="1">
      <alignment wrapText="1"/>
    </xf>
    <xf numFmtId="0" fontId="2" fillId="0" borderId="35" xfId="0" applyFont="1" applyFill="1" applyBorder="1" applyAlignment="1">
      <alignment/>
    </xf>
    <xf numFmtId="0" fontId="2" fillId="0" borderId="22" xfId="0" applyFont="1" applyBorder="1" applyAlignment="1">
      <alignment wrapText="1"/>
    </xf>
    <xf numFmtId="0" fontId="3" fillId="0" borderId="29" xfId="0" applyFont="1" applyBorder="1" applyAlignment="1">
      <alignment wrapText="1"/>
    </xf>
    <xf numFmtId="0" fontId="3" fillId="0" borderId="20" xfId="0" applyFont="1" applyBorder="1" applyAlignment="1">
      <alignment wrapText="1"/>
    </xf>
    <xf numFmtId="0" fontId="3" fillId="0" borderId="33" xfId="0" applyFont="1" applyBorder="1" applyAlignment="1">
      <alignment wrapText="1"/>
    </xf>
    <xf numFmtId="0" fontId="3" fillId="0" borderId="40" xfId="0" applyFont="1" applyFill="1" applyBorder="1" applyAlignment="1">
      <alignment/>
    </xf>
    <xf numFmtId="0" fontId="2" fillId="35" borderId="0" xfId="0" applyFont="1" applyFill="1" applyAlignment="1">
      <alignment/>
    </xf>
    <xf numFmtId="0" fontId="2" fillId="0" borderId="35" xfId="0" applyFont="1" applyBorder="1" applyAlignment="1">
      <alignment/>
    </xf>
    <xf numFmtId="0" fontId="2" fillId="0" borderId="22" xfId="0" applyFont="1" applyBorder="1" applyAlignment="1">
      <alignment/>
    </xf>
    <xf numFmtId="0" fontId="3" fillId="0" borderId="39" xfId="0" applyFont="1" applyBorder="1" applyAlignment="1">
      <alignment/>
    </xf>
    <xf numFmtId="0" fontId="3" fillId="34" borderId="13" xfId="0" applyFont="1" applyFill="1" applyBorder="1" applyAlignment="1">
      <alignment/>
    </xf>
    <xf numFmtId="0" fontId="3" fillId="0" borderId="17" xfId="0" applyFont="1" applyBorder="1" applyAlignment="1">
      <alignment/>
    </xf>
    <xf numFmtId="0" fontId="3" fillId="0" borderId="33" xfId="0" applyFont="1" applyBorder="1" applyAlignment="1">
      <alignment/>
    </xf>
    <xf numFmtId="0" fontId="3" fillId="0" borderId="31" xfId="0" applyFont="1" applyBorder="1" applyAlignment="1">
      <alignment/>
    </xf>
    <xf numFmtId="0" fontId="3" fillId="0" borderId="20" xfId="0" applyFont="1" applyBorder="1" applyAlignment="1">
      <alignment/>
    </xf>
    <xf numFmtId="0" fontId="3" fillId="0" borderId="41" xfId="0" applyFont="1" applyBorder="1" applyAlignment="1">
      <alignment/>
    </xf>
    <xf numFmtId="0" fontId="8" fillId="36" borderId="42" xfId="0" applyFont="1" applyFill="1" applyBorder="1" applyAlignment="1">
      <alignment/>
    </xf>
    <xf numFmtId="0" fontId="3" fillId="0" borderId="43" xfId="0" applyFont="1" applyBorder="1" applyAlignment="1">
      <alignment/>
    </xf>
    <xf numFmtId="14" fontId="3" fillId="0" borderId="17" xfId="0" applyNumberFormat="1" applyFont="1" applyBorder="1" applyAlignment="1">
      <alignment/>
    </xf>
    <xf numFmtId="0" fontId="6" fillId="35" borderId="0" xfId="0" applyFont="1" applyFill="1" applyAlignment="1">
      <alignment horizontal="center"/>
    </xf>
    <xf numFmtId="0" fontId="2"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dxfs count="5">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G47"/>
  <sheetViews>
    <sheetView tabSelected="1" workbookViewId="0" topLeftCell="A1">
      <selection activeCell="E6" sqref="E6"/>
    </sheetView>
  </sheetViews>
  <sheetFormatPr defaultColWidth="9.140625" defaultRowHeight="12.75"/>
  <cols>
    <col min="1" max="1" width="4.00390625" style="2" customWidth="1"/>
    <col min="2" max="2" width="33.28125" style="2" customWidth="1"/>
    <col min="3" max="3" width="12.28125" style="3" customWidth="1"/>
    <col min="4" max="4" width="12.7109375" style="3" customWidth="1"/>
    <col min="5" max="5" width="116.7109375" style="2" customWidth="1"/>
    <col min="6" max="16384" width="8.8515625" style="2" customWidth="1"/>
  </cols>
  <sheetData>
    <row r="1" spans="2:5" ht="18">
      <c r="B1" s="105" t="s">
        <v>55</v>
      </c>
      <c r="C1" s="105"/>
      <c r="D1" s="105"/>
      <c r="E1" s="105"/>
    </row>
    <row r="2" spans="4:5" ht="15" thickBot="1">
      <c r="D2" s="1"/>
      <c r="E2" s="1"/>
    </row>
    <row r="3" spans="2:3" ht="15" thickBot="1">
      <c r="B3" s="4" t="s">
        <v>138</v>
      </c>
      <c r="C3" s="5"/>
    </row>
    <row r="4" spans="2:5" ht="14.25">
      <c r="B4" s="6"/>
      <c r="C4" s="7" t="s">
        <v>103</v>
      </c>
      <c r="D4" s="8" t="s">
        <v>104</v>
      </c>
      <c r="E4" s="9"/>
    </row>
    <row r="5" spans="2:5" ht="14.25">
      <c r="B5" s="10" t="s">
        <v>139</v>
      </c>
      <c r="C5" s="11"/>
      <c r="D5" s="12"/>
      <c r="E5" s="9"/>
    </row>
    <row r="6" spans="2:7" ht="15" thickBot="1">
      <c r="B6" s="13" t="s">
        <v>140</v>
      </c>
      <c r="C6" s="14"/>
      <c r="D6" s="15"/>
      <c r="E6" s="9"/>
      <c r="G6" s="2" t="s">
        <v>142</v>
      </c>
    </row>
    <row r="7" spans="2:7" ht="29.25" thickBot="1">
      <c r="B7" s="16" t="s">
        <v>49</v>
      </c>
      <c r="C7" s="17" t="s">
        <v>231</v>
      </c>
      <c r="D7" s="17" t="s">
        <v>231</v>
      </c>
      <c r="E7" s="18" t="s">
        <v>98</v>
      </c>
      <c r="G7" s="2" t="s">
        <v>141</v>
      </c>
    </row>
    <row r="8" spans="2:5" ht="14.25">
      <c r="B8" s="19"/>
      <c r="C8" s="7"/>
      <c r="D8" s="7"/>
      <c r="E8" s="20"/>
    </row>
    <row r="9" spans="2:5" ht="14.25">
      <c r="B9" s="21" t="s">
        <v>221</v>
      </c>
      <c r="C9" s="22"/>
      <c r="D9" s="22"/>
      <c r="E9" s="23"/>
    </row>
    <row r="10" spans="2:7" ht="14.25">
      <c r="B10" s="24" t="s">
        <v>5</v>
      </c>
      <c r="C10" s="22"/>
      <c r="D10" s="25"/>
      <c r="E10" s="26"/>
      <c r="G10" s="27"/>
    </row>
    <row r="11" spans="2:7" ht="14.25">
      <c r="B11" s="24" t="s">
        <v>117</v>
      </c>
      <c r="C11" s="22"/>
      <c r="D11" s="25"/>
      <c r="E11" s="26"/>
      <c r="G11" s="27" t="s">
        <v>0</v>
      </c>
    </row>
    <row r="12" spans="2:7" ht="14.25">
      <c r="B12" s="24" t="s">
        <v>6</v>
      </c>
      <c r="C12" s="22"/>
      <c r="D12" s="25"/>
      <c r="E12" s="26"/>
      <c r="G12" s="27" t="s">
        <v>126</v>
      </c>
    </row>
    <row r="13" spans="2:7" ht="14.25">
      <c r="B13" s="24" t="s">
        <v>4</v>
      </c>
      <c r="C13" s="22"/>
      <c r="D13" s="25"/>
      <c r="E13" s="26"/>
      <c r="G13" s="27"/>
    </row>
    <row r="14" spans="2:7" ht="14.25">
      <c r="B14" s="24" t="s">
        <v>82</v>
      </c>
      <c r="C14" s="22"/>
      <c r="D14" s="25"/>
      <c r="E14" s="26"/>
      <c r="G14" s="27"/>
    </row>
    <row r="15" spans="2:7" ht="14.25">
      <c r="B15" s="24" t="s">
        <v>123</v>
      </c>
      <c r="C15" s="22"/>
      <c r="D15" s="25"/>
      <c r="E15" s="26"/>
      <c r="G15" s="27"/>
    </row>
    <row r="16" spans="2:7" ht="14.25">
      <c r="B16" s="24" t="s">
        <v>137</v>
      </c>
      <c r="C16" s="22"/>
      <c r="D16" s="25"/>
      <c r="E16" s="26"/>
      <c r="G16" s="27" t="s">
        <v>127</v>
      </c>
    </row>
    <row r="17" spans="2:7" ht="14.25">
      <c r="B17" s="24" t="s">
        <v>124</v>
      </c>
      <c r="C17" s="22"/>
      <c r="D17" s="25"/>
      <c r="E17" s="26"/>
      <c r="G17" s="28" t="s">
        <v>136</v>
      </c>
    </row>
    <row r="18" spans="2:7" ht="14.25">
      <c r="B18" s="24" t="s">
        <v>125</v>
      </c>
      <c r="C18" s="22"/>
      <c r="D18" s="25"/>
      <c r="E18" s="26"/>
      <c r="G18" s="27" t="s">
        <v>128</v>
      </c>
    </row>
    <row r="19" spans="2:7" ht="14.25">
      <c r="B19" s="24" t="s">
        <v>211</v>
      </c>
      <c r="C19" s="22"/>
      <c r="D19" s="25"/>
      <c r="E19" s="26"/>
      <c r="G19" s="27" t="s">
        <v>129</v>
      </c>
    </row>
    <row r="20" spans="2:7" ht="14.25">
      <c r="B20" s="24" t="s">
        <v>3</v>
      </c>
      <c r="C20" s="22"/>
      <c r="D20" s="25"/>
      <c r="E20" s="26"/>
      <c r="G20" s="27"/>
    </row>
    <row r="21" spans="2:7" ht="14.25">
      <c r="B21" s="24" t="s">
        <v>1</v>
      </c>
      <c r="C21" s="22"/>
      <c r="D21" s="25"/>
      <c r="E21" s="26"/>
      <c r="G21" s="27" t="s">
        <v>130</v>
      </c>
    </row>
    <row r="22" spans="2:7" ht="14.25">
      <c r="B22" s="24" t="s">
        <v>131</v>
      </c>
      <c r="C22" s="22"/>
      <c r="D22" s="25"/>
      <c r="E22" s="26"/>
      <c r="G22" s="27" t="s">
        <v>132</v>
      </c>
    </row>
    <row r="23" spans="2:7" ht="14.25">
      <c r="B23" s="24" t="s">
        <v>2</v>
      </c>
      <c r="C23" s="22"/>
      <c r="D23" s="25"/>
      <c r="E23" s="26"/>
      <c r="G23" s="27" t="s">
        <v>133</v>
      </c>
    </row>
    <row r="24" spans="2:7" ht="15" thickBot="1">
      <c r="B24" s="29"/>
      <c r="C24" s="30"/>
      <c r="D24" s="30"/>
      <c r="E24" s="31"/>
      <c r="G24" s="27"/>
    </row>
    <row r="25" spans="2:7" ht="15" thickBot="1">
      <c r="B25" s="32" t="s">
        <v>99</v>
      </c>
      <c r="C25" s="33" t="s">
        <v>89</v>
      </c>
      <c r="D25" s="33" t="s">
        <v>89</v>
      </c>
      <c r="E25" s="34"/>
      <c r="G25" s="27"/>
    </row>
    <row r="26" spans="2:5" ht="14.25">
      <c r="B26" s="35" t="s">
        <v>102</v>
      </c>
      <c r="C26" s="36">
        <f>COUNTIF(C$8:C$24,"!")</f>
        <v>0</v>
      </c>
      <c r="D26" s="36">
        <f>COUNTIF(D$8:D$24,"!")</f>
        <v>0</v>
      </c>
      <c r="E26" s="37"/>
    </row>
    <row r="27" spans="2:5" ht="14.25">
      <c r="B27" s="38" t="s">
        <v>101</v>
      </c>
      <c r="C27" s="30">
        <f>COUNTIF(C$8:C$24,"X")</f>
        <v>0</v>
      </c>
      <c r="D27" s="30">
        <f>COUNTIF(D$8:D$24,"X")</f>
        <v>0</v>
      </c>
      <c r="E27" s="39"/>
    </row>
    <row r="28" spans="2:5" ht="14.25">
      <c r="B28" s="38" t="s">
        <v>96</v>
      </c>
      <c r="C28" s="30">
        <f>COUNTIF(C$8:C$24,"-")</f>
        <v>0</v>
      </c>
      <c r="D28" s="30">
        <f>COUNTIF(D$8:D$24,"-")</f>
        <v>0</v>
      </c>
      <c r="E28" s="39"/>
    </row>
    <row r="29" spans="2:5" ht="15" thickBot="1">
      <c r="B29" s="40" t="s">
        <v>97</v>
      </c>
      <c r="C29" s="41">
        <f>COUNTIF(C$8:C$24,"?")-C26-C27-C28</f>
        <v>0</v>
      </c>
      <c r="D29" s="41">
        <f>COUNTIF(D$8:D$24,"?")-D26-D27-D28</f>
        <v>0</v>
      </c>
      <c r="E29" s="42"/>
    </row>
    <row r="30" ht="14.25">
      <c r="B30" s="43"/>
    </row>
    <row r="31" spans="2:4" ht="14.25">
      <c r="B31" s="2" t="s">
        <v>108</v>
      </c>
      <c r="D31" s="44"/>
    </row>
    <row r="32" ht="14.25">
      <c r="B32" s="45" t="s">
        <v>206</v>
      </c>
    </row>
    <row r="33" ht="14.25">
      <c r="C33" s="27" t="s">
        <v>134</v>
      </c>
    </row>
    <row r="34" ht="14.25">
      <c r="C34" s="27" t="s">
        <v>207</v>
      </c>
    </row>
    <row r="35" ht="14.25">
      <c r="C35" s="27" t="s">
        <v>135</v>
      </c>
    </row>
    <row r="36" ht="14.25">
      <c r="C36" s="27" t="s">
        <v>209</v>
      </c>
    </row>
    <row r="37" ht="14.25">
      <c r="C37" s="27" t="s">
        <v>208</v>
      </c>
    </row>
    <row r="38" spans="2:3" ht="14.25">
      <c r="B38" s="45" t="s">
        <v>225</v>
      </c>
      <c r="C38" s="27"/>
    </row>
    <row r="39" spans="2:3" ht="14.25">
      <c r="B39" s="45" t="s">
        <v>216</v>
      </c>
      <c r="C39" s="27"/>
    </row>
    <row r="40" spans="2:3" ht="14.25">
      <c r="B40" s="45" t="s">
        <v>213</v>
      </c>
      <c r="C40" s="27"/>
    </row>
    <row r="41" spans="2:3" ht="14.25">
      <c r="B41" s="45" t="s">
        <v>218</v>
      </c>
      <c r="C41" s="27"/>
    </row>
    <row r="42" spans="2:3" ht="14.25">
      <c r="B42" s="45" t="s">
        <v>214</v>
      </c>
      <c r="C42" s="27"/>
    </row>
    <row r="43" spans="2:3" ht="14.25">
      <c r="B43" s="45" t="s">
        <v>217</v>
      </c>
      <c r="C43" s="27"/>
    </row>
    <row r="44" spans="2:3" ht="14.25">
      <c r="B44" s="45" t="s">
        <v>223</v>
      </c>
      <c r="C44" s="27"/>
    </row>
    <row r="45" spans="2:3" ht="14.25">
      <c r="B45" s="45" t="s">
        <v>219</v>
      </c>
      <c r="C45" s="27"/>
    </row>
    <row r="46" ht="14.25">
      <c r="B46" s="45" t="s">
        <v>215</v>
      </c>
    </row>
    <row r="47" ht="14.25">
      <c r="B47" s="45" t="s">
        <v>220</v>
      </c>
    </row>
  </sheetData>
  <sheetProtection/>
  <mergeCells count="1">
    <mergeCell ref="B1:E1"/>
  </mergeCells>
  <conditionalFormatting sqref="D10:D23">
    <cfRule type="expression" priority="3" dxfId="0" stopIfTrue="1">
      <formula>NOT(OR($C10="!",$C10="-"))</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75" r:id="rId1"/>
  <headerFooter alignWithMargins="0">
    <oddHeader>&amp;C&amp;"Trebuchet MS,Standaard"&amp;F</oddHeader>
    <oddFooter>&amp;L&amp;"Trebuchet MS,Standaard"Printdatum: &amp;D&amp;R&amp;"Trebuchet MS,Standaard"&amp;P/&amp;N</oddFooter>
  </headerFooter>
</worksheet>
</file>

<file path=xl/worksheets/sheet2.xml><?xml version="1.0" encoding="utf-8"?>
<worksheet xmlns="http://schemas.openxmlformats.org/spreadsheetml/2006/main" xmlns:r="http://schemas.openxmlformats.org/officeDocument/2006/relationships">
  <dimension ref="B1:O136"/>
  <sheetViews>
    <sheetView workbookViewId="0" topLeftCell="A1">
      <selection activeCell="C4" sqref="C4"/>
    </sheetView>
  </sheetViews>
  <sheetFormatPr defaultColWidth="9.140625" defaultRowHeight="12.75"/>
  <cols>
    <col min="1" max="1" width="3.8515625" style="2" customWidth="1"/>
    <col min="2" max="2" width="41.8515625" style="2" customWidth="1"/>
    <col min="3" max="15" width="12.7109375" style="2" customWidth="1"/>
    <col min="16" max="16" width="2.7109375" style="2" customWidth="1"/>
    <col min="17" max="16384" width="8.8515625" style="2" customWidth="1"/>
  </cols>
  <sheetData>
    <row r="1" spans="2:3" ht="14.25">
      <c r="B1" s="46" t="s">
        <v>229</v>
      </c>
      <c r="C1" s="46">
        <f>+'Plaatsing Filters'!C3</f>
        <v>0</v>
      </c>
    </row>
    <row r="2" ht="15" thickBot="1">
      <c r="B2" s="47"/>
    </row>
    <row r="3" spans="2:15" ht="15" thickBot="1">
      <c r="B3" s="48" t="s">
        <v>150</v>
      </c>
      <c r="C3" s="49"/>
      <c r="D3" s="49"/>
      <c r="E3" s="49"/>
      <c r="F3" s="49"/>
      <c r="G3" s="49"/>
      <c r="H3" s="49"/>
      <c r="I3" s="49"/>
      <c r="J3" s="49"/>
      <c r="K3" s="49"/>
      <c r="L3" s="49"/>
      <c r="M3" s="49"/>
      <c r="N3" s="49"/>
      <c r="O3" s="50"/>
    </row>
    <row r="4" spans="2:15" ht="14.25">
      <c r="B4" s="51" t="s">
        <v>105</v>
      </c>
      <c r="C4" s="52"/>
      <c r="D4" s="52"/>
      <c r="E4" s="52"/>
      <c r="F4" s="52"/>
      <c r="G4" s="52"/>
      <c r="H4" s="52"/>
      <c r="I4" s="52"/>
      <c r="J4" s="52"/>
      <c r="K4" s="52"/>
      <c r="L4" s="52"/>
      <c r="M4" s="52"/>
      <c r="N4" s="52"/>
      <c r="O4" s="53"/>
    </row>
    <row r="5" spans="2:15" ht="14.25">
      <c r="B5" s="51" t="s">
        <v>118</v>
      </c>
      <c r="C5" s="54"/>
      <c r="D5" s="54"/>
      <c r="E5" s="54"/>
      <c r="F5" s="54"/>
      <c r="G5" s="54"/>
      <c r="H5" s="54"/>
      <c r="I5" s="54"/>
      <c r="J5" s="54"/>
      <c r="K5" s="54"/>
      <c r="L5" s="54"/>
      <c r="M5" s="54"/>
      <c r="N5" s="54"/>
      <c r="O5" s="55"/>
    </row>
    <row r="6" spans="2:15" ht="14.25">
      <c r="B6" s="51" t="s">
        <v>117</v>
      </c>
      <c r="C6" s="52"/>
      <c r="D6" s="52"/>
      <c r="E6" s="52"/>
      <c r="F6" s="52"/>
      <c r="G6" s="52"/>
      <c r="H6" s="52"/>
      <c r="I6" s="52"/>
      <c r="J6" s="52"/>
      <c r="K6" s="52"/>
      <c r="L6" s="52"/>
      <c r="M6" s="52"/>
      <c r="N6" s="52"/>
      <c r="O6" s="53"/>
    </row>
    <row r="7" spans="2:15" ht="14.25">
      <c r="B7" s="56" t="s">
        <v>116</v>
      </c>
      <c r="C7" s="25"/>
      <c r="D7" s="25"/>
      <c r="E7" s="25"/>
      <c r="F7" s="25"/>
      <c r="G7" s="25"/>
      <c r="H7" s="25"/>
      <c r="I7" s="25"/>
      <c r="J7" s="25"/>
      <c r="K7" s="25"/>
      <c r="L7" s="25"/>
      <c r="M7" s="25"/>
      <c r="N7" s="25"/>
      <c r="O7" s="57"/>
    </row>
    <row r="8" spans="2:15" ht="14.25">
      <c r="B8" s="56" t="s">
        <v>119</v>
      </c>
      <c r="C8" s="25"/>
      <c r="D8" s="25"/>
      <c r="E8" s="25"/>
      <c r="F8" s="25"/>
      <c r="G8" s="25"/>
      <c r="H8" s="25"/>
      <c r="I8" s="25"/>
      <c r="J8" s="25"/>
      <c r="K8" s="25"/>
      <c r="L8" s="25"/>
      <c r="M8" s="25"/>
      <c r="N8" s="25"/>
      <c r="O8" s="57"/>
    </row>
    <row r="9" spans="2:15" ht="14.25">
      <c r="B9" s="58" t="s">
        <v>123</v>
      </c>
      <c r="C9" s="25"/>
      <c r="D9" s="25"/>
      <c r="E9" s="25"/>
      <c r="F9" s="25"/>
      <c r="G9" s="25"/>
      <c r="H9" s="25"/>
      <c r="I9" s="25"/>
      <c r="J9" s="25"/>
      <c r="K9" s="25"/>
      <c r="L9" s="25"/>
      <c r="M9" s="25"/>
      <c r="N9" s="25"/>
      <c r="O9" s="57"/>
    </row>
    <row r="10" spans="2:15" ht="14.25">
      <c r="B10" s="58" t="s">
        <v>162</v>
      </c>
      <c r="C10" s="25"/>
      <c r="D10" s="25"/>
      <c r="E10" s="25"/>
      <c r="F10" s="25"/>
      <c r="G10" s="25"/>
      <c r="H10" s="25"/>
      <c r="I10" s="25"/>
      <c r="J10" s="25"/>
      <c r="K10" s="25"/>
      <c r="L10" s="25"/>
      <c r="M10" s="25"/>
      <c r="N10" s="25"/>
      <c r="O10" s="57"/>
    </row>
    <row r="11" spans="2:15" ht="14.25">
      <c r="B11" s="56" t="s">
        <v>193</v>
      </c>
      <c r="C11" s="25"/>
      <c r="D11" s="25"/>
      <c r="E11" s="25"/>
      <c r="F11" s="25"/>
      <c r="G11" s="25"/>
      <c r="H11" s="25"/>
      <c r="I11" s="25"/>
      <c r="J11" s="25"/>
      <c r="K11" s="25"/>
      <c r="L11" s="25"/>
      <c r="M11" s="25"/>
      <c r="N11" s="25"/>
      <c r="O11" s="57"/>
    </row>
    <row r="12" spans="2:15" ht="14.25">
      <c r="B12" s="56" t="s">
        <v>121</v>
      </c>
      <c r="C12" s="25"/>
      <c r="D12" s="25"/>
      <c r="E12" s="25"/>
      <c r="F12" s="25"/>
      <c r="G12" s="25"/>
      <c r="H12" s="25"/>
      <c r="I12" s="25"/>
      <c r="J12" s="25"/>
      <c r="K12" s="25"/>
      <c r="L12" s="25"/>
      <c r="M12" s="25"/>
      <c r="N12" s="25"/>
      <c r="O12" s="57"/>
    </row>
    <row r="13" spans="2:15" ht="14.25">
      <c r="B13" s="56" t="s">
        <v>122</v>
      </c>
      <c r="C13" s="25"/>
      <c r="D13" s="25"/>
      <c r="E13" s="25"/>
      <c r="F13" s="25"/>
      <c r="G13" s="25"/>
      <c r="H13" s="25"/>
      <c r="I13" s="25"/>
      <c r="J13" s="25"/>
      <c r="K13" s="25"/>
      <c r="L13" s="25"/>
      <c r="M13" s="25"/>
      <c r="N13" s="25"/>
      <c r="O13" s="57"/>
    </row>
    <row r="14" spans="2:15" ht="14.25">
      <c r="B14" s="56" t="s">
        <v>151</v>
      </c>
      <c r="C14" s="25"/>
      <c r="D14" s="25"/>
      <c r="E14" s="25"/>
      <c r="F14" s="25"/>
      <c r="G14" s="25"/>
      <c r="H14" s="25"/>
      <c r="I14" s="25"/>
      <c r="J14" s="25"/>
      <c r="K14" s="25"/>
      <c r="L14" s="25"/>
      <c r="M14" s="25"/>
      <c r="N14" s="25"/>
      <c r="O14" s="57"/>
    </row>
    <row r="15" spans="2:15" ht="14.25">
      <c r="B15" s="58" t="s">
        <v>120</v>
      </c>
      <c r="C15" s="25"/>
      <c r="D15" s="25"/>
      <c r="E15" s="25"/>
      <c r="F15" s="25"/>
      <c r="G15" s="25"/>
      <c r="H15" s="25"/>
      <c r="I15" s="25"/>
      <c r="J15" s="25"/>
      <c r="K15" s="25"/>
      <c r="L15" s="25"/>
      <c r="M15" s="25"/>
      <c r="N15" s="25"/>
      <c r="O15" s="57"/>
    </row>
    <row r="16" spans="2:15" ht="14.25">
      <c r="B16" s="56" t="s">
        <v>149</v>
      </c>
      <c r="C16" s="25"/>
      <c r="D16" s="25"/>
      <c r="E16" s="25"/>
      <c r="F16" s="25"/>
      <c r="G16" s="25"/>
      <c r="H16" s="25"/>
      <c r="I16" s="25"/>
      <c r="J16" s="25"/>
      <c r="K16" s="25"/>
      <c r="L16" s="25"/>
      <c r="M16" s="25"/>
      <c r="N16" s="25"/>
      <c r="O16" s="57"/>
    </row>
    <row r="17" spans="2:15" ht="14.25">
      <c r="B17" s="56" t="s">
        <v>110</v>
      </c>
      <c r="C17" s="25"/>
      <c r="D17" s="25"/>
      <c r="E17" s="25"/>
      <c r="F17" s="25"/>
      <c r="G17" s="25"/>
      <c r="H17" s="25"/>
      <c r="I17" s="25"/>
      <c r="J17" s="25"/>
      <c r="K17" s="25"/>
      <c r="L17" s="25"/>
      <c r="M17" s="25"/>
      <c r="N17" s="25"/>
      <c r="O17" s="57"/>
    </row>
    <row r="18" spans="2:15" ht="14.25">
      <c r="B18" s="56" t="s">
        <v>154</v>
      </c>
      <c r="C18" s="25"/>
      <c r="D18" s="25"/>
      <c r="E18" s="25"/>
      <c r="F18" s="25"/>
      <c r="G18" s="25"/>
      <c r="H18" s="25"/>
      <c r="I18" s="25"/>
      <c r="J18" s="25"/>
      <c r="K18" s="25"/>
      <c r="L18" s="25"/>
      <c r="M18" s="25"/>
      <c r="N18" s="25"/>
      <c r="O18" s="57"/>
    </row>
    <row r="19" spans="2:15" ht="14.25">
      <c r="B19" s="56" t="s">
        <v>184</v>
      </c>
      <c r="C19" s="25"/>
      <c r="D19" s="25"/>
      <c r="E19" s="25"/>
      <c r="F19" s="25"/>
      <c r="G19" s="25"/>
      <c r="H19" s="25"/>
      <c r="I19" s="25"/>
      <c r="J19" s="25"/>
      <c r="K19" s="25"/>
      <c r="L19" s="25"/>
      <c r="M19" s="25"/>
      <c r="N19" s="25"/>
      <c r="O19" s="57"/>
    </row>
    <row r="20" spans="2:15" ht="14.25">
      <c r="B20" s="56" t="s">
        <v>166</v>
      </c>
      <c r="C20" s="25"/>
      <c r="D20" s="25"/>
      <c r="E20" s="25"/>
      <c r="F20" s="25"/>
      <c r="G20" s="25"/>
      <c r="H20" s="25"/>
      <c r="I20" s="25"/>
      <c r="J20" s="25"/>
      <c r="K20" s="25"/>
      <c r="L20" s="25"/>
      <c r="M20" s="25"/>
      <c r="N20" s="25"/>
      <c r="O20" s="57"/>
    </row>
    <row r="21" spans="2:15" ht="14.25">
      <c r="B21" s="56" t="s">
        <v>109</v>
      </c>
      <c r="C21" s="25"/>
      <c r="D21" s="25"/>
      <c r="E21" s="25"/>
      <c r="F21" s="25"/>
      <c r="G21" s="25"/>
      <c r="H21" s="25"/>
      <c r="I21" s="25"/>
      <c r="J21" s="25"/>
      <c r="K21" s="25"/>
      <c r="L21" s="25"/>
      <c r="M21" s="25"/>
      <c r="N21" s="25"/>
      <c r="O21" s="57"/>
    </row>
    <row r="22" spans="2:15" ht="14.25">
      <c r="B22" s="56" t="s">
        <v>203</v>
      </c>
      <c r="C22" s="25"/>
      <c r="D22" s="25"/>
      <c r="E22" s="25"/>
      <c r="F22" s="25"/>
      <c r="G22" s="25"/>
      <c r="H22" s="25"/>
      <c r="I22" s="25"/>
      <c r="J22" s="25"/>
      <c r="K22" s="25"/>
      <c r="L22" s="25"/>
      <c r="M22" s="25"/>
      <c r="N22" s="25"/>
      <c r="O22" s="57"/>
    </row>
    <row r="23" spans="2:15" ht="14.25">
      <c r="B23" s="56" t="s">
        <v>107</v>
      </c>
      <c r="C23" s="25"/>
      <c r="D23" s="25"/>
      <c r="E23" s="25"/>
      <c r="F23" s="25"/>
      <c r="G23" s="25"/>
      <c r="H23" s="25"/>
      <c r="I23" s="25"/>
      <c r="J23" s="25"/>
      <c r="K23" s="25"/>
      <c r="L23" s="25"/>
      <c r="M23" s="25"/>
      <c r="N23" s="25"/>
      <c r="O23" s="57"/>
    </row>
    <row r="24" spans="2:15" ht="14.25">
      <c r="B24" s="58" t="s">
        <v>15</v>
      </c>
      <c r="C24" s="25"/>
      <c r="D24" s="25"/>
      <c r="E24" s="25"/>
      <c r="F24" s="25"/>
      <c r="G24" s="25"/>
      <c r="H24" s="25"/>
      <c r="I24" s="25"/>
      <c r="J24" s="25"/>
      <c r="K24" s="25"/>
      <c r="L24" s="25"/>
      <c r="M24" s="25"/>
      <c r="N24" s="25"/>
      <c r="O24" s="57"/>
    </row>
    <row r="25" spans="2:15" ht="14.25">
      <c r="B25" s="56" t="s">
        <v>148</v>
      </c>
      <c r="C25" s="25"/>
      <c r="D25" s="25"/>
      <c r="E25" s="25"/>
      <c r="F25" s="25"/>
      <c r="G25" s="25"/>
      <c r="H25" s="25"/>
      <c r="I25" s="25"/>
      <c r="J25" s="25"/>
      <c r="K25" s="25"/>
      <c r="L25" s="25"/>
      <c r="M25" s="25"/>
      <c r="N25" s="25"/>
      <c r="O25" s="57"/>
    </row>
    <row r="26" spans="2:15" ht="14.25">
      <c r="B26" s="56" t="s">
        <v>111</v>
      </c>
      <c r="C26" s="25"/>
      <c r="D26" s="25"/>
      <c r="E26" s="25"/>
      <c r="F26" s="25"/>
      <c r="G26" s="25"/>
      <c r="H26" s="25"/>
      <c r="I26" s="25"/>
      <c r="J26" s="25"/>
      <c r="K26" s="25"/>
      <c r="L26" s="25"/>
      <c r="M26" s="25"/>
      <c r="N26" s="25"/>
      <c r="O26" s="57"/>
    </row>
    <row r="27" spans="2:15" ht="14.25">
      <c r="B27" s="56" t="s">
        <v>112</v>
      </c>
      <c r="C27" s="25"/>
      <c r="D27" s="25"/>
      <c r="E27" s="25"/>
      <c r="F27" s="25"/>
      <c r="G27" s="25"/>
      <c r="H27" s="25"/>
      <c r="I27" s="25"/>
      <c r="J27" s="25"/>
      <c r="K27" s="25"/>
      <c r="L27" s="25"/>
      <c r="M27" s="25"/>
      <c r="N27" s="25"/>
      <c r="O27" s="57"/>
    </row>
    <row r="28" spans="2:15" ht="14.25">
      <c r="B28" s="56" t="s">
        <v>113</v>
      </c>
      <c r="C28" s="25"/>
      <c r="D28" s="25"/>
      <c r="E28" s="25"/>
      <c r="F28" s="25"/>
      <c r="G28" s="25"/>
      <c r="H28" s="25"/>
      <c r="I28" s="25"/>
      <c r="J28" s="25"/>
      <c r="K28" s="25"/>
      <c r="L28" s="25"/>
      <c r="M28" s="25"/>
      <c r="N28" s="25"/>
      <c r="O28" s="57"/>
    </row>
    <row r="29" spans="2:15" ht="14.25">
      <c r="B29" s="56" t="s">
        <v>114</v>
      </c>
      <c r="C29" s="25"/>
      <c r="D29" s="25"/>
      <c r="E29" s="25"/>
      <c r="F29" s="25"/>
      <c r="G29" s="25"/>
      <c r="H29" s="25"/>
      <c r="I29" s="25"/>
      <c r="J29" s="25"/>
      <c r="K29" s="25"/>
      <c r="L29" s="25"/>
      <c r="M29" s="25"/>
      <c r="N29" s="25"/>
      <c r="O29" s="57"/>
    </row>
    <row r="30" spans="2:15" ht="28.5">
      <c r="B30" s="59" t="s">
        <v>115</v>
      </c>
      <c r="C30" s="25"/>
      <c r="D30" s="25"/>
      <c r="E30" s="25"/>
      <c r="F30" s="25"/>
      <c r="G30" s="25"/>
      <c r="H30" s="25"/>
      <c r="I30" s="25"/>
      <c r="J30" s="25"/>
      <c r="K30" s="25"/>
      <c r="L30" s="25"/>
      <c r="M30" s="25"/>
      <c r="N30" s="25"/>
      <c r="O30" s="57"/>
    </row>
    <row r="31" spans="2:15" ht="15" thickBot="1">
      <c r="B31" s="60" t="s">
        <v>108</v>
      </c>
      <c r="C31" s="61"/>
      <c r="D31" s="61"/>
      <c r="E31" s="61"/>
      <c r="F31" s="61"/>
      <c r="G31" s="61"/>
      <c r="H31" s="61"/>
      <c r="I31" s="61"/>
      <c r="J31" s="61"/>
      <c r="K31" s="61"/>
      <c r="L31" s="61"/>
      <c r="M31" s="61"/>
      <c r="N31" s="61"/>
      <c r="O31" s="62"/>
    </row>
    <row r="32" ht="14.25">
      <c r="B32" s="47"/>
    </row>
    <row r="33" ht="14.25">
      <c r="B33" s="27" t="s">
        <v>205</v>
      </c>
    </row>
    <row r="34" ht="14.25">
      <c r="B34" s="47"/>
    </row>
    <row r="35" ht="14.25">
      <c r="B35" s="47"/>
    </row>
    <row r="36" ht="14.25">
      <c r="B36" s="63" t="s">
        <v>105</v>
      </c>
    </row>
    <row r="37" ht="14.25">
      <c r="B37" s="2" t="s">
        <v>186</v>
      </c>
    </row>
    <row r="38" ht="14.25">
      <c r="B38" s="2" t="s">
        <v>187</v>
      </c>
    </row>
    <row r="39" ht="14.25">
      <c r="B39" s="43" t="s">
        <v>202</v>
      </c>
    </row>
    <row r="40" ht="14.25">
      <c r="B40" s="2" t="s">
        <v>94</v>
      </c>
    </row>
    <row r="41" ht="14.25">
      <c r="B41" s="2" t="s">
        <v>188</v>
      </c>
    </row>
    <row r="42" ht="14.25">
      <c r="B42" s="2" t="s">
        <v>200</v>
      </c>
    </row>
    <row r="43" ht="14.25">
      <c r="B43" s="2" t="s">
        <v>106</v>
      </c>
    </row>
    <row r="44" ht="14.25">
      <c r="B44" s="2" t="s">
        <v>165</v>
      </c>
    </row>
    <row r="46" ht="14.25">
      <c r="B46" s="63" t="s">
        <v>117</v>
      </c>
    </row>
    <row r="47" ht="14.25">
      <c r="B47" s="2" t="s">
        <v>195</v>
      </c>
    </row>
    <row r="48" ht="14.25">
      <c r="B48" s="2" t="s">
        <v>204</v>
      </c>
    </row>
    <row r="49" ht="14.25">
      <c r="B49" s="2" t="s">
        <v>196</v>
      </c>
    </row>
    <row r="50" ht="14.25">
      <c r="B50" s="2" t="s">
        <v>194</v>
      </c>
    </row>
    <row r="51" ht="14.25">
      <c r="B51" s="2" t="s">
        <v>197</v>
      </c>
    </row>
    <row r="52" ht="14.25">
      <c r="B52" s="2" t="s">
        <v>163</v>
      </c>
    </row>
    <row r="53" ht="14.25">
      <c r="B53" s="2" t="s">
        <v>199</v>
      </c>
    </row>
    <row r="54" ht="14.25">
      <c r="B54" s="2" t="s">
        <v>0</v>
      </c>
    </row>
    <row r="55" ht="14.25">
      <c r="B55" s="2" t="s">
        <v>201</v>
      </c>
    </row>
    <row r="56" ht="14.25">
      <c r="B56" s="2" t="s">
        <v>198</v>
      </c>
    </row>
    <row r="57" ht="14.25">
      <c r="B57" s="2" t="s">
        <v>156</v>
      </c>
    </row>
    <row r="59" ht="14.25">
      <c r="B59" s="63" t="s">
        <v>183</v>
      </c>
    </row>
    <row r="60" ht="14.25">
      <c r="B60" s="2" t="s">
        <v>157</v>
      </c>
    </row>
    <row r="61" ht="14.25">
      <c r="B61" s="2" t="s">
        <v>158</v>
      </c>
    </row>
    <row r="62" ht="14.25">
      <c r="B62" s="2" t="s">
        <v>230</v>
      </c>
    </row>
    <row r="63" ht="14.25">
      <c r="B63" s="2" t="s">
        <v>232</v>
      </c>
    </row>
    <row r="64" ht="14.25">
      <c r="B64" s="2" t="s">
        <v>159</v>
      </c>
    </row>
    <row r="65" ht="14.25">
      <c r="B65" s="2" t="s">
        <v>160</v>
      </c>
    </row>
    <row r="66" ht="14.25">
      <c r="B66" s="2" t="s">
        <v>170</v>
      </c>
    </row>
    <row r="67" ht="14.25">
      <c r="B67" s="2" t="s">
        <v>171</v>
      </c>
    </row>
    <row r="68" ht="14.25">
      <c r="B68" s="2" t="s">
        <v>172</v>
      </c>
    </row>
    <row r="69" ht="14.25">
      <c r="B69" s="2" t="s">
        <v>173</v>
      </c>
    </row>
    <row r="70" ht="14.25">
      <c r="B70" s="2" t="s">
        <v>174</v>
      </c>
    </row>
    <row r="71" ht="14.25">
      <c r="B71" s="2" t="s">
        <v>175</v>
      </c>
    </row>
    <row r="72" ht="14.25">
      <c r="B72" s="2" t="s">
        <v>176</v>
      </c>
    </row>
    <row r="73" ht="14.25">
      <c r="B73" s="2" t="s">
        <v>178</v>
      </c>
    </row>
    <row r="74" ht="14.25">
      <c r="B74" s="2" t="s">
        <v>177</v>
      </c>
    </row>
    <row r="75" ht="14.25">
      <c r="B75" s="2" t="s">
        <v>179</v>
      </c>
    </row>
    <row r="76" ht="14.25">
      <c r="B76" s="2" t="s">
        <v>180</v>
      </c>
    </row>
    <row r="77" ht="14.25">
      <c r="B77" s="2" t="s">
        <v>181</v>
      </c>
    </row>
    <row r="78" ht="14.25">
      <c r="B78" s="2" t="s">
        <v>182</v>
      </c>
    </row>
    <row r="79" ht="14.25">
      <c r="B79" s="2" t="s">
        <v>156</v>
      </c>
    </row>
    <row r="81" ht="14.25">
      <c r="B81" s="63" t="s">
        <v>161</v>
      </c>
    </row>
    <row r="82" ht="14.25">
      <c r="B82" s="27">
        <v>0.3</v>
      </c>
    </row>
    <row r="83" ht="14.25">
      <c r="B83" s="27">
        <v>0.4</v>
      </c>
    </row>
    <row r="84" ht="14.25">
      <c r="B84" s="27">
        <v>0.5</v>
      </c>
    </row>
    <row r="85" ht="14.25">
      <c r="B85" s="27">
        <v>0.6</v>
      </c>
    </row>
    <row r="86" ht="14.25">
      <c r="B86" s="27">
        <v>0.75</v>
      </c>
    </row>
    <row r="87" ht="14.25">
      <c r="B87" s="27">
        <v>0.8</v>
      </c>
    </row>
    <row r="88" ht="14.25">
      <c r="B88" s="27">
        <v>1</v>
      </c>
    </row>
    <row r="89" ht="14.25">
      <c r="B89" s="27">
        <v>1.25</v>
      </c>
    </row>
    <row r="90" ht="14.25">
      <c r="B90" s="27">
        <v>1.5</v>
      </c>
    </row>
    <row r="91" ht="14.25">
      <c r="B91" s="27">
        <v>2</v>
      </c>
    </row>
    <row r="92" ht="14.25">
      <c r="B92" s="27" t="s">
        <v>156</v>
      </c>
    </row>
    <row r="94" ht="14.25">
      <c r="B94" s="63" t="s">
        <v>189</v>
      </c>
    </row>
    <row r="95" ht="14.25">
      <c r="B95" s="2" t="s">
        <v>190</v>
      </c>
    </row>
    <row r="96" ht="14.25">
      <c r="B96" s="2" t="s">
        <v>191</v>
      </c>
    </row>
    <row r="97" ht="14.25">
      <c r="B97" s="2" t="s">
        <v>192</v>
      </c>
    </row>
    <row r="100" ht="14.25">
      <c r="B100" s="63" t="s">
        <v>155</v>
      </c>
    </row>
    <row r="101" ht="14.25">
      <c r="B101" s="27" t="s">
        <v>93</v>
      </c>
    </row>
    <row r="102" ht="14.25">
      <c r="B102" s="27">
        <v>25</v>
      </c>
    </row>
    <row r="103" ht="14.25">
      <c r="B103" s="27">
        <v>32</v>
      </c>
    </row>
    <row r="104" ht="14.25">
      <c r="B104" s="27">
        <v>40</v>
      </c>
    </row>
    <row r="105" ht="14.25">
      <c r="B105" s="27">
        <v>50</v>
      </c>
    </row>
    <row r="106" ht="14.25">
      <c r="B106" s="27">
        <v>63</v>
      </c>
    </row>
    <row r="107" ht="14.25">
      <c r="B107" s="27">
        <v>75</v>
      </c>
    </row>
    <row r="108" ht="14.25">
      <c r="B108" s="27">
        <v>90</v>
      </c>
    </row>
    <row r="109" ht="14.25">
      <c r="B109" s="27">
        <v>110</v>
      </c>
    </row>
    <row r="110" ht="14.25">
      <c r="B110" s="27">
        <v>125</v>
      </c>
    </row>
    <row r="111" ht="14.25">
      <c r="B111" s="27" t="s">
        <v>156</v>
      </c>
    </row>
    <row r="112" ht="14.25">
      <c r="B112" s="27"/>
    </row>
    <row r="113" ht="14.25">
      <c r="B113" s="47" t="s">
        <v>154</v>
      </c>
    </row>
    <row r="114" ht="14.25">
      <c r="B114" s="27" t="s">
        <v>93</v>
      </c>
    </row>
    <row r="115" ht="14.25">
      <c r="B115" s="27">
        <v>80</v>
      </c>
    </row>
    <row r="116" ht="14.25">
      <c r="B116" s="27">
        <v>110</v>
      </c>
    </row>
    <row r="117" ht="14.25">
      <c r="B117" s="27">
        <v>160</v>
      </c>
    </row>
    <row r="118" ht="14.25">
      <c r="B118" s="27" t="s">
        <v>156</v>
      </c>
    </row>
    <row r="119" ht="14.25">
      <c r="B119" s="27"/>
    </row>
    <row r="120" ht="14.25">
      <c r="B120" s="47" t="s">
        <v>167</v>
      </c>
    </row>
    <row r="121" ht="14.25">
      <c r="B121" s="27" t="s">
        <v>93</v>
      </c>
    </row>
    <row r="122" ht="14.25">
      <c r="B122" s="27" t="s">
        <v>168</v>
      </c>
    </row>
    <row r="123" ht="14.25">
      <c r="B123" s="27" t="s">
        <v>169</v>
      </c>
    </row>
    <row r="124" ht="14.25">
      <c r="B124" s="27" t="s">
        <v>156</v>
      </c>
    </row>
    <row r="125" ht="14.25">
      <c r="B125" s="27"/>
    </row>
    <row r="126" ht="14.25">
      <c r="B126" s="63" t="s">
        <v>109</v>
      </c>
    </row>
    <row r="127" ht="14.25">
      <c r="B127" s="2" t="s">
        <v>185</v>
      </c>
    </row>
    <row r="128" ht="14.25">
      <c r="B128" s="2" t="s">
        <v>152</v>
      </c>
    </row>
    <row r="129" ht="14.25">
      <c r="B129" s="2" t="s">
        <v>153</v>
      </c>
    </row>
    <row r="131" ht="14.25">
      <c r="B131" s="63" t="s">
        <v>107</v>
      </c>
    </row>
    <row r="132" ht="14.25">
      <c r="B132" s="2" t="s">
        <v>93</v>
      </c>
    </row>
    <row r="133" ht="14.25">
      <c r="B133" s="2" t="s">
        <v>92</v>
      </c>
    </row>
    <row r="134" ht="14.25">
      <c r="B134" s="2" t="s">
        <v>95</v>
      </c>
    </row>
    <row r="135" ht="14.25">
      <c r="B135" s="2" t="s">
        <v>164</v>
      </c>
    </row>
    <row r="136" ht="14.25">
      <c r="B136" s="2" t="s">
        <v>165</v>
      </c>
    </row>
  </sheetData>
  <sheetProtection/>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&amp;C&amp;"Trebuchet MS,Standaard"&amp;F</oddHeader>
    <oddFooter>&amp;L&amp;"Trebuchet MS,Standaard"Printdatum: &amp;D&amp;R&amp;"Trebuchet MS,Standaard"&amp;P/&amp;N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H172"/>
  <sheetViews>
    <sheetView workbookViewId="0" topLeftCell="A1">
      <selection activeCell="D10" sqref="D10"/>
    </sheetView>
  </sheetViews>
  <sheetFormatPr defaultColWidth="9.140625" defaultRowHeight="12.75"/>
  <cols>
    <col min="1" max="1" width="1.421875" style="2" customWidth="1"/>
    <col min="2" max="2" width="37.8515625" style="2" customWidth="1"/>
    <col min="3" max="3" width="11.00390625" style="3" customWidth="1"/>
    <col min="4" max="4" width="11.57421875" style="3" customWidth="1"/>
    <col min="5" max="5" width="98.421875" style="2" customWidth="1"/>
    <col min="6" max="16384" width="8.8515625" style="2" customWidth="1"/>
  </cols>
  <sheetData>
    <row r="1" spans="2:5" ht="18">
      <c r="B1" s="105" t="s">
        <v>54</v>
      </c>
      <c r="C1" s="105"/>
      <c r="D1" s="105"/>
      <c r="E1" s="105"/>
    </row>
    <row r="2" spans="2:5" ht="16.5" thickBot="1">
      <c r="B2" s="64"/>
      <c r="C2" s="64"/>
      <c r="D2" s="64"/>
      <c r="E2" s="64"/>
    </row>
    <row r="3" spans="2:5" ht="16.5" thickBot="1">
      <c r="B3" s="4" t="s">
        <v>138</v>
      </c>
      <c r="C3" s="5">
        <f>+'Plaatsing Filters'!C3</f>
        <v>0</v>
      </c>
      <c r="E3" s="64"/>
    </row>
    <row r="4" spans="2:5" ht="15.75">
      <c r="B4" s="65"/>
      <c r="C4" s="7" t="s">
        <v>103</v>
      </c>
      <c r="D4" s="66" t="s">
        <v>104</v>
      </c>
      <c r="E4" s="64"/>
    </row>
    <row r="5" spans="2:5" ht="15.75">
      <c r="B5" s="67" t="s">
        <v>139</v>
      </c>
      <c r="C5" s="11"/>
      <c r="D5" s="68"/>
      <c r="E5" s="64"/>
    </row>
    <row r="6" spans="2:4" ht="15" thickBot="1">
      <c r="B6" s="69" t="s">
        <v>140</v>
      </c>
      <c r="C6" s="14"/>
      <c r="D6" s="70"/>
    </row>
    <row r="7" spans="2:5" ht="29.25" thickBot="1">
      <c r="B7" s="71" t="s">
        <v>49</v>
      </c>
      <c r="C7" s="17" t="s">
        <v>231</v>
      </c>
      <c r="D7" s="17" t="s">
        <v>231</v>
      </c>
      <c r="E7" s="18" t="s">
        <v>98</v>
      </c>
    </row>
    <row r="8" spans="2:5" ht="14.25">
      <c r="B8" s="72"/>
      <c r="C8" s="73"/>
      <c r="D8" s="73"/>
      <c r="E8" s="20"/>
    </row>
    <row r="9" spans="2:5" ht="14.25">
      <c r="B9" s="74" t="s">
        <v>8</v>
      </c>
      <c r="C9" s="25"/>
      <c r="D9" s="25"/>
      <c r="E9" s="26"/>
    </row>
    <row r="10" spans="2:5" ht="14.25">
      <c r="B10" s="75" t="s">
        <v>9</v>
      </c>
      <c r="C10" s="22"/>
      <c r="D10" s="25"/>
      <c r="E10" s="26"/>
    </row>
    <row r="11" spans="2:5" ht="14.25">
      <c r="B11" s="75" t="s">
        <v>10</v>
      </c>
      <c r="C11" s="22"/>
      <c r="D11" s="25"/>
      <c r="E11" s="26"/>
    </row>
    <row r="12" spans="2:5" ht="14.25">
      <c r="B12" s="76"/>
      <c r="C12" s="25"/>
      <c r="D12" s="25"/>
      <c r="E12" s="26"/>
    </row>
    <row r="13" spans="2:5" ht="14.25">
      <c r="B13" s="74" t="s">
        <v>56</v>
      </c>
      <c r="C13" s="25"/>
      <c r="D13" s="25"/>
      <c r="E13" s="26"/>
    </row>
    <row r="14" spans="2:5" ht="14.25">
      <c r="B14" s="75" t="s">
        <v>57</v>
      </c>
      <c r="C14" s="22"/>
      <c r="D14" s="25"/>
      <c r="E14" s="26"/>
    </row>
    <row r="15" spans="2:5" ht="14.25">
      <c r="B15" s="75" t="s">
        <v>58</v>
      </c>
      <c r="C15" s="22"/>
      <c r="D15" s="25"/>
      <c r="E15" s="26"/>
    </row>
    <row r="16" spans="2:5" ht="14.25">
      <c r="B16" s="75" t="s">
        <v>59</v>
      </c>
      <c r="C16" s="22"/>
      <c r="D16" s="25"/>
      <c r="E16" s="26"/>
    </row>
    <row r="17" spans="2:5" ht="14.25">
      <c r="B17" s="75" t="s">
        <v>81</v>
      </c>
      <c r="C17" s="22"/>
      <c r="D17" s="25"/>
      <c r="E17" s="26"/>
    </row>
    <row r="18" spans="2:5" ht="14.25">
      <c r="B18" s="77" t="s">
        <v>78</v>
      </c>
      <c r="C18" s="22"/>
      <c r="D18" s="25"/>
      <c r="E18" s="26"/>
    </row>
    <row r="19" spans="2:5" ht="14.25">
      <c r="B19" s="77" t="s">
        <v>79</v>
      </c>
      <c r="C19" s="22"/>
      <c r="D19" s="25"/>
      <c r="E19" s="26"/>
    </row>
    <row r="20" spans="2:5" ht="14.25">
      <c r="B20" s="75" t="s">
        <v>80</v>
      </c>
      <c r="C20" s="22"/>
      <c r="D20" s="25"/>
      <c r="E20" s="26"/>
    </row>
    <row r="21" spans="2:5" ht="14.25">
      <c r="B21" s="75" t="s">
        <v>210</v>
      </c>
      <c r="C21" s="22"/>
      <c r="D21" s="25"/>
      <c r="E21" s="26"/>
    </row>
    <row r="22" spans="2:5" ht="14.25">
      <c r="B22" s="75"/>
      <c r="C22" s="25"/>
      <c r="D22" s="25"/>
      <c r="E22" s="26"/>
    </row>
    <row r="23" spans="2:5" ht="14.25">
      <c r="B23" s="74" t="s">
        <v>61</v>
      </c>
      <c r="C23" s="25"/>
      <c r="D23" s="25"/>
      <c r="E23" s="26"/>
    </row>
    <row r="24" spans="2:5" ht="14.25">
      <c r="B24" s="78" t="s">
        <v>60</v>
      </c>
      <c r="C24" s="22"/>
      <c r="D24" s="25"/>
      <c r="E24" s="26"/>
    </row>
    <row r="25" spans="2:5" ht="14.25">
      <c r="B25" s="78" t="s">
        <v>34</v>
      </c>
      <c r="C25" s="22"/>
      <c r="D25" s="25"/>
      <c r="E25" s="26"/>
    </row>
    <row r="26" spans="2:5" ht="14.25">
      <c r="B26" s="78" t="s">
        <v>35</v>
      </c>
      <c r="C26" s="22"/>
      <c r="D26" s="25"/>
      <c r="E26" s="26"/>
    </row>
    <row r="27" spans="2:5" ht="14.25">
      <c r="B27" s="76"/>
      <c r="C27" s="25"/>
      <c r="D27" s="25"/>
      <c r="E27" s="26"/>
    </row>
    <row r="28" spans="2:5" ht="14.25">
      <c r="B28" s="79" t="s">
        <v>212</v>
      </c>
      <c r="C28" s="52"/>
      <c r="D28" s="25"/>
      <c r="E28" s="23"/>
    </row>
    <row r="29" spans="2:8" ht="14.25">
      <c r="B29" s="78" t="s">
        <v>31</v>
      </c>
      <c r="C29" s="22"/>
      <c r="D29" s="25"/>
      <c r="E29" s="26"/>
      <c r="H29" s="3"/>
    </row>
    <row r="30" spans="2:8" ht="14.25">
      <c r="B30" s="78" t="s">
        <v>69</v>
      </c>
      <c r="C30" s="22"/>
      <c r="D30" s="25"/>
      <c r="E30" s="26"/>
      <c r="H30" s="3"/>
    </row>
    <row r="31" spans="2:8" ht="14.25">
      <c r="B31" s="78" t="s">
        <v>70</v>
      </c>
      <c r="C31" s="22"/>
      <c r="D31" s="25"/>
      <c r="E31" s="26"/>
      <c r="H31" s="3"/>
    </row>
    <row r="32" spans="2:8" ht="14.25">
      <c r="B32" s="78" t="s">
        <v>143</v>
      </c>
      <c r="C32" s="22"/>
      <c r="D32" s="25"/>
      <c r="E32" s="26"/>
      <c r="H32" s="3"/>
    </row>
    <row r="33" spans="2:8" ht="14.25">
      <c r="B33" s="78" t="s">
        <v>144</v>
      </c>
      <c r="C33" s="22"/>
      <c r="D33" s="25"/>
      <c r="E33" s="26"/>
      <c r="H33" s="3"/>
    </row>
    <row r="34" spans="2:8" ht="14.25">
      <c r="B34" s="78" t="s">
        <v>145</v>
      </c>
      <c r="C34" s="22"/>
      <c r="D34" s="25"/>
      <c r="E34" s="26"/>
      <c r="H34" s="3"/>
    </row>
    <row r="35" spans="2:8" ht="14.25">
      <c r="B35" s="78" t="s">
        <v>60</v>
      </c>
      <c r="C35" s="22"/>
      <c r="D35" s="25"/>
      <c r="E35" s="26"/>
      <c r="H35" s="3"/>
    </row>
    <row r="36" spans="2:8" ht="14.25">
      <c r="B36" s="78" t="s">
        <v>71</v>
      </c>
      <c r="C36" s="22"/>
      <c r="D36" s="25"/>
      <c r="E36" s="26"/>
      <c r="H36" s="3"/>
    </row>
    <row r="37" spans="2:8" ht="14.25">
      <c r="B37" s="78" t="s">
        <v>33</v>
      </c>
      <c r="C37" s="22"/>
      <c r="D37" s="25"/>
      <c r="E37" s="26"/>
      <c r="H37" s="3"/>
    </row>
    <row r="38" spans="2:8" ht="14.25">
      <c r="B38" s="78" t="s">
        <v>34</v>
      </c>
      <c r="C38" s="22"/>
      <c r="D38" s="25"/>
      <c r="E38" s="26"/>
      <c r="H38" s="3"/>
    </row>
    <row r="39" spans="2:8" ht="14.25">
      <c r="B39" s="78" t="s">
        <v>35</v>
      </c>
      <c r="C39" s="22"/>
      <c r="D39" s="25"/>
      <c r="E39" s="26"/>
      <c r="H39" s="3"/>
    </row>
    <row r="40" spans="2:5" ht="14.25">
      <c r="B40" s="80"/>
      <c r="C40" s="25"/>
      <c r="D40" s="25"/>
      <c r="E40" s="26"/>
    </row>
    <row r="41" spans="2:5" ht="14.25">
      <c r="B41" s="74" t="s">
        <v>7</v>
      </c>
      <c r="C41" s="25"/>
      <c r="D41" s="25"/>
      <c r="E41" s="26"/>
    </row>
    <row r="42" spans="2:5" ht="14.25">
      <c r="B42" s="78" t="s">
        <v>31</v>
      </c>
      <c r="C42" s="22"/>
      <c r="D42" s="25"/>
      <c r="E42" s="26"/>
    </row>
    <row r="43" spans="2:5" ht="14.25">
      <c r="B43" s="78" t="s">
        <v>69</v>
      </c>
      <c r="C43" s="22"/>
      <c r="D43" s="25"/>
      <c r="E43" s="26"/>
    </row>
    <row r="44" spans="2:5" ht="14.25">
      <c r="B44" s="78" t="s">
        <v>36</v>
      </c>
      <c r="C44" s="22"/>
      <c r="D44" s="25"/>
      <c r="E44" s="26"/>
    </row>
    <row r="45" spans="2:5" ht="14.25">
      <c r="B45" s="78" t="s">
        <v>72</v>
      </c>
      <c r="C45" s="22"/>
      <c r="D45" s="25"/>
      <c r="E45" s="26"/>
    </row>
    <row r="46" spans="2:5" ht="14.25">
      <c r="B46" s="78" t="s">
        <v>32</v>
      </c>
      <c r="C46" s="22"/>
      <c r="D46" s="25"/>
      <c r="E46" s="26"/>
    </row>
    <row r="47" spans="2:5" ht="14.25">
      <c r="B47" s="78" t="s">
        <v>37</v>
      </c>
      <c r="C47" s="22"/>
      <c r="D47" s="25"/>
      <c r="E47" s="26"/>
    </row>
    <row r="48" spans="2:5" ht="14.25">
      <c r="B48" s="78" t="s">
        <v>38</v>
      </c>
      <c r="C48" s="22"/>
      <c r="D48" s="25"/>
      <c r="E48" s="26"/>
    </row>
    <row r="49" spans="2:5" ht="14.25">
      <c r="B49" s="78" t="s">
        <v>39</v>
      </c>
      <c r="C49" s="22"/>
      <c r="D49" s="25"/>
      <c r="E49" s="26"/>
    </row>
    <row r="50" spans="2:5" ht="14.25">
      <c r="B50" s="78" t="s">
        <v>40</v>
      </c>
      <c r="C50" s="22"/>
      <c r="D50" s="25"/>
      <c r="E50" s="26"/>
    </row>
    <row r="51" spans="2:5" ht="14.25">
      <c r="B51" s="78" t="s">
        <v>41</v>
      </c>
      <c r="C51" s="22"/>
      <c r="D51" s="25"/>
      <c r="E51" s="26"/>
    </row>
    <row r="52" spans="2:5" ht="14.25">
      <c r="B52" s="78" t="s">
        <v>42</v>
      </c>
      <c r="C52" s="22"/>
      <c r="D52" s="25"/>
      <c r="E52" s="26"/>
    </row>
    <row r="53" spans="2:5" ht="14.25">
      <c r="B53" s="76"/>
      <c r="C53" s="25"/>
      <c r="D53" s="25"/>
      <c r="E53" s="26"/>
    </row>
    <row r="54" spans="2:5" ht="14.25">
      <c r="B54" s="74" t="s">
        <v>11</v>
      </c>
      <c r="C54" s="25"/>
      <c r="D54" s="25"/>
      <c r="E54" s="26"/>
    </row>
    <row r="55" spans="2:5" ht="14.25">
      <c r="B55" s="78" t="s">
        <v>146</v>
      </c>
      <c r="C55" s="22"/>
      <c r="D55" s="25"/>
      <c r="E55" s="26"/>
    </row>
    <row r="56" spans="2:5" ht="14.25">
      <c r="B56" s="75" t="s">
        <v>13</v>
      </c>
      <c r="C56" s="22"/>
      <c r="D56" s="25"/>
      <c r="E56" s="26"/>
    </row>
    <row r="57" spans="2:5" ht="14.25">
      <c r="B57" s="75" t="s">
        <v>73</v>
      </c>
      <c r="C57" s="22"/>
      <c r="D57" s="25"/>
      <c r="E57" s="26"/>
    </row>
    <row r="58" spans="2:5" ht="14.25">
      <c r="B58" s="75" t="s">
        <v>14</v>
      </c>
      <c r="C58" s="22"/>
      <c r="D58" s="25"/>
      <c r="E58" s="26"/>
    </row>
    <row r="59" spans="2:5" ht="14.25">
      <c r="B59" s="81" t="s">
        <v>16</v>
      </c>
      <c r="C59" s="22"/>
      <c r="D59" s="25"/>
      <c r="E59" s="26"/>
    </row>
    <row r="60" spans="2:5" ht="14.25">
      <c r="B60" s="81" t="s">
        <v>17</v>
      </c>
      <c r="C60" s="22"/>
      <c r="D60" s="25"/>
      <c r="E60" s="26"/>
    </row>
    <row r="61" spans="2:5" ht="14.25">
      <c r="B61" s="81"/>
      <c r="C61" s="25"/>
      <c r="D61" s="25"/>
      <c r="E61" s="26"/>
    </row>
    <row r="62" spans="2:5" ht="14.25">
      <c r="B62" s="74" t="s">
        <v>12</v>
      </c>
      <c r="C62" s="25"/>
      <c r="D62" s="25"/>
      <c r="E62" s="26"/>
    </row>
    <row r="63" spans="2:5" ht="14.25">
      <c r="B63" s="78" t="s">
        <v>146</v>
      </c>
      <c r="C63" s="22"/>
      <c r="D63" s="25"/>
      <c r="E63" s="26"/>
    </row>
    <row r="64" spans="2:5" ht="14.25">
      <c r="B64" s="75" t="s">
        <v>13</v>
      </c>
      <c r="C64" s="22"/>
      <c r="D64" s="25"/>
      <c r="E64" s="26"/>
    </row>
    <row r="65" spans="2:5" ht="14.25">
      <c r="B65" s="75" t="s">
        <v>73</v>
      </c>
      <c r="C65" s="22"/>
      <c r="D65" s="25"/>
      <c r="E65" s="26"/>
    </row>
    <row r="66" spans="2:5" ht="14.25">
      <c r="B66" s="75" t="s">
        <v>14</v>
      </c>
      <c r="C66" s="22"/>
      <c r="D66" s="25"/>
      <c r="E66" s="26"/>
    </row>
    <row r="67" spans="2:5" ht="14.25">
      <c r="B67" s="81" t="s">
        <v>16</v>
      </c>
      <c r="C67" s="22"/>
      <c r="D67" s="25"/>
      <c r="E67" s="26"/>
    </row>
    <row r="68" spans="2:5" ht="14.25">
      <c r="B68" s="81" t="s">
        <v>17</v>
      </c>
      <c r="C68" s="22"/>
      <c r="D68" s="25"/>
      <c r="E68" s="26"/>
    </row>
    <row r="69" spans="2:5" ht="14.25">
      <c r="B69" s="76"/>
      <c r="C69" s="25"/>
      <c r="D69" s="25"/>
      <c r="E69" s="26"/>
    </row>
    <row r="70" spans="2:5" ht="14.25">
      <c r="B70" s="74" t="s">
        <v>22</v>
      </c>
      <c r="C70" s="25"/>
      <c r="D70" s="25"/>
      <c r="E70" s="26"/>
    </row>
    <row r="71" spans="2:5" ht="14.25">
      <c r="B71" s="81" t="s">
        <v>24</v>
      </c>
      <c r="C71" s="22"/>
      <c r="D71" s="25"/>
      <c r="E71" s="26"/>
    </row>
    <row r="72" spans="2:5" ht="14.25">
      <c r="B72" s="81" t="s">
        <v>18</v>
      </c>
      <c r="C72" s="22"/>
      <c r="D72" s="25"/>
      <c r="E72" s="26"/>
    </row>
    <row r="73" spans="2:5" ht="14.25">
      <c r="B73" s="75" t="s">
        <v>74</v>
      </c>
      <c r="C73" s="22"/>
      <c r="D73" s="25"/>
      <c r="E73" s="26"/>
    </row>
    <row r="74" spans="2:5" ht="14.25">
      <c r="B74" s="81" t="s">
        <v>19</v>
      </c>
      <c r="C74" s="22"/>
      <c r="D74" s="25"/>
      <c r="E74" s="26"/>
    </row>
    <row r="75" spans="2:5" ht="14.25">
      <c r="B75" s="81" t="s">
        <v>47</v>
      </c>
      <c r="C75" s="22"/>
      <c r="D75" s="25"/>
      <c r="E75" s="26"/>
    </row>
    <row r="76" spans="2:5" ht="14.25">
      <c r="B76" s="81" t="s">
        <v>63</v>
      </c>
      <c r="C76" s="22"/>
      <c r="D76" s="25"/>
      <c r="E76" s="26"/>
    </row>
    <row r="77" spans="2:5" ht="14.25">
      <c r="B77" s="81" t="s">
        <v>62</v>
      </c>
      <c r="C77" s="22"/>
      <c r="D77" s="25"/>
      <c r="E77" s="26"/>
    </row>
    <row r="78" spans="2:5" ht="14.25">
      <c r="B78" s="81" t="s">
        <v>28</v>
      </c>
      <c r="C78" s="22"/>
      <c r="D78" s="25"/>
      <c r="E78" s="26"/>
    </row>
    <row r="79" spans="2:5" ht="14.25">
      <c r="B79" s="81" t="s">
        <v>20</v>
      </c>
      <c r="C79" s="22"/>
      <c r="D79" s="25"/>
      <c r="E79" s="26"/>
    </row>
    <row r="80" spans="2:5" ht="14.25">
      <c r="B80" s="81" t="s">
        <v>147</v>
      </c>
      <c r="C80" s="22"/>
      <c r="D80" s="25"/>
      <c r="E80" s="26"/>
    </row>
    <row r="81" spans="2:5" ht="14.25">
      <c r="B81" s="81"/>
      <c r="C81" s="25"/>
      <c r="D81" s="25"/>
      <c r="E81" s="26"/>
    </row>
    <row r="82" spans="2:5" ht="14.25">
      <c r="B82" s="74" t="s">
        <v>23</v>
      </c>
      <c r="C82" s="25"/>
      <c r="D82" s="25"/>
      <c r="E82" s="26"/>
    </row>
    <row r="83" spans="2:5" ht="14.25">
      <c r="B83" s="81" t="s">
        <v>51</v>
      </c>
      <c r="C83" s="22"/>
      <c r="D83" s="25"/>
      <c r="E83" s="26"/>
    </row>
    <row r="84" spans="2:5" ht="14.25">
      <c r="B84" s="81" t="s">
        <v>64</v>
      </c>
      <c r="C84" s="22"/>
      <c r="D84" s="25"/>
      <c r="E84" s="26"/>
    </row>
    <row r="85" spans="2:5" ht="14.25">
      <c r="B85" s="81" t="s">
        <v>65</v>
      </c>
      <c r="C85" s="22"/>
      <c r="D85" s="25"/>
      <c r="E85" s="26"/>
    </row>
    <row r="86" spans="2:5" ht="14.25">
      <c r="B86" s="81" t="s">
        <v>21</v>
      </c>
      <c r="C86" s="22"/>
      <c r="D86" s="25"/>
      <c r="E86" s="26"/>
    </row>
    <row r="87" spans="2:5" ht="14.25">
      <c r="B87" s="81" t="s">
        <v>66</v>
      </c>
      <c r="C87" s="22"/>
      <c r="D87" s="25"/>
      <c r="E87" s="26"/>
    </row>
    <row r="88" spans="2:5" ht="14.25">
      <c r="B88" s="81" t="s">
        <v>67</v>
      </c>
      <c r="C88" s="22"/>
      <c r="D88" s="25"/>
      <c r="E88" s="26"/>
    </row>
    <row r="89" spans="2:5" ht="14.25">
      <c r="B89" s="81" t="s">
        <v>25</v>
      </c>
      <c r="C89" s="22"/>
      <c r="D89" s="25"/>
      <c r="E89" s="26"/>
    </row>
    <row r="90" spans="2:5" ht="14.25">
      <c r="B90" s="81" t="s">
        <v>26</v>
      </c>
      <c r="C90" s="22"/>
      <c r="D90" s="25"/>
      <c r="E90" s="26"/>
    </row>
    <row r="91" spans="2:5" ht="14.25">
      <c r="B91" s="81"/>
      <c r="C91" s="25"/>
      <c r="D91" s="25"/>
      <c r="E91" s="26"/>
    </row>
    <row r="92" spans="2:5" ht="14.25">
      <c r="B92" s="82" t="s">
        <v>27</v>
      </c>
      <c r="C92" s="25"/>
      <c r="D92" s="25"/>
      <c r="E92" s="26"/>
    </row>
    <row r="93" spans="2:5" ht="14.25">
      <c r="B93" s="81" t="s">
        <v>47</v>
      </c>
      <c r="C93" s="22"/>
      <c r="D93" s="25"/>
      <c r="E93" s="26"/>
    </row>
    <row r="94" spans="2:5" ht="14.25">
      <c r="B94" s="81" t="s">
        <v>19</v>
      </c>
      <c r="C94" s="22"/>
      <c r="D94" s="25"/>
      <c r="E94" s="26"/>
    </row>
    <row r="95" spans="2:5" ht="14.25">
      <c r="B95" s="81" t="s">
        <v>63</v>
      </c>
      <c r="C95" s="22"/>
      <c r="D95" s="25"/>
      <c r="E95" s="26"/>
    </row>
    <row r="96" spans="2:5" ht="14.25">
      <c r="B96" s="81" t="s">
        <v>62</v>
      </c>
      <c r="C96" s="22"/>
      <c r="D96" s="25"/>
      <c r="E96" s="26"/>
    </row>
    <row r="97" spans="2:5" ht="14.25">
      <c r="B97" s="81" t="s">
        <v>30</v>
      </c>
      <c r="C97" s="22"/>
      <c r="D97" s="25"/>
      <c r="E97" s="26"/>
    </row>
    <row r="98" spans="2:5" ht="14.25">
      <c r="B98" s="81" t="s">
        <v>75</v>
      </c>
      <c r="C98" s="22"/>
      <c r="D98" s="25"/>
      <c r="E98" s="26"/>
    </row>
    <row r="99" spans="2:5" ht="14.25">
      <c r="B99" s="81"/>
      <c r="C99" s="25"/>
      <c r="D99" s="25"/>
      <c r="E99" s="26"/>
    </row>
    <row r="100" spans="2:5" ht="14.25">
      <c r="B100" s="82" t="s">
        <v>50</v>
      </c>
      <c r="C100" s="25"/>
      <c r="D100" s="25"/>
      <c r="E100" s="26"/>
    </row>
    <row r="101" spans="2:5" ht="14.25">
      <c r="B101" s="81" t="s">
        <v>47</v>
      </c>
      <c r="C101" s="22"/>
      <c r="D101" s="25"/>
      <c r="E101" s="26"/>
    </row>
    <row r="102" spans="2:5" ht="14.25">
      <c r="B102" s="81" t="s">
        <v>63</v>
      </c>
      <c r="C102" s="22"/>
      <c r="D102" s="25"/>
      <c r="E102" s="26"/>
    </row>
    <row r="103" spans="2:5" ht="14.25">
      <c r="B103" s="81" t="s">
        <v>62</v>
      </c>
      <c r="C103" s="22"/>
      <c r="D103" s="25"/>
      <c r="E103" s="26"/>
    </row>
    <row r="104" spans="2:5" ht="14.25">
      <c r="B104" s="81" t="s">
        <v>30</v>
      </c>
      <c r="C104" s="22"/>
      <c r="D104" s="25"/>
      <c r="E104" s="26"/>
    </row>
    <row r="105" spans="2:5" ht="14.25">
      <c r="B105" s="81" t="s">
        <v>53</v>
      </c>
      <c r="C105" s="22"/>
      <c r="D105" s="25"/>
      <c r="E105" s="26"/>
    </row>
    <row r="106" spans="2:5" ht="14.25">
      <c r="B106" s="81"/>
      <c r="C106" s="25"/>
      <c r="D106" s="25"/>
      <c r="E106" s="26"/>
    </row>
    <row r="107" spans="2:5" ht="14.25">
      <c r="B107" s="82" t="s">
        <v>46</v>
      </c>
      <c r="C107" s="25"/>
      <c r="D107" s="25"/>
      <c r="E107" s="26"/>
    </row>
    <row r="108" spans="2:5" ht="14.25">
      <c r="B108" s="81" t="s">
        <v>47</v>
      </c>
      <c r="C108" s="22"/>
      <c r="D108" s="25"/>
      <c r="E108" s="26"/>
    </row>
    <row r="109" spans="2:5" ht="14.25">
      <c r="B109" s="81" t="s">
        <v>48</v>
      </c>
      <c r="C109" s="22"/>
      <c r="D109" s="25"/>
      <c r="E109" s="26"/>
    </row>
    <row r="110" spans="2:5" ht="14.25">
      <c r="B110" s="81" t="s">
        <v>76</v>
      </c>
      <c r="C110" s="22"/>
      <c r="D110" s="25"/>
      <c r="E110" s="26"/>
    </row>
    <row r="111" spans="2:5" ht="14.25">
      <c r="B111" s="81" t="s">
        <v>63</v>
      </c>
      <c r="C111" s="22"/>
      <c r="D111" s="25"/>
      <c r="E111" s="26"/>
    </row>
    <row r="112" spans="2:5" ht="14.25">
      <c r="B112" s="81" t="s">
        <v>62</v>
      </c>
      <c r="C112" s="22"/>
      <c r="D112" s="25"/>
      <c r="E112" s="26"/>
    </row>
    <row r="113" spans="2:5" ht="14.25">
      <c r="B113" s="81" t="s">
        <v>25</v>
      </c>
      <c r="C113" s="22"/>
      <c r="D113" s="25"/>
      <c r="E113" s="26"/>
    </row>
    <row r="114" spans="2:5" ht="14.25">
      <c r="B114" s="81" t="s">
        <v>26</v>
      </c>
      <c r="C114" s="22"/>
      <c r="D114" s="25"/>
      <c r="E114" s="26"/>
    </row>
    <row r="115" spans="2:5" ht="14.25">
      <c r="B115" s="81"/>
      <c r="C115" s="25"/>
      <c r="D115" s="25"/>
      <c r="E115" s="26"/>
    </row>
    <row r="116" spans="2:5" ht="14.25">
      <c r="B116" s="82" t="s">
        <v>44</v>
      </c>
      <c r="C116" s="25"/>
      <c r="D116" s="25"/>
      <c r="E116" s="26"/>
    </row>
    <row r="117" spans="2:5" ht="14.25">
      <c r="B117" s="81" t="s">
        <v>45</v>
      </c>
      <c r="C117" s="22"/>
      <c r="D117" s="25"/>
      <c r="E117" s="26"/>
    </row>
    <row r="118" spans="2:5" ht="14.25">
      <c r="B118" s="81" t="s">
        <v>63</v>
      </c>
      <c r="C118" s="22"/>
      <c r="D118" s="25"/>
      <c r="E118" s="26"/>
    </row>
    <row r="119" spans="2:5" ht="14.25">
      <c r="B119" s="81" t="s">
        <v>62</v>
      </c>
      <c r="C119" s="22"/>
      <c r="D119" s="25"/>
      <c r="E119" s="26"/>
    </row>
    <row r="120" spans="2:5" ht="14.25">
      <c r="B120" s="81" t="s">
        <v>25</v>
      </c>
      <c r="C120" s="22"/>
      <c r="D120" s="25"/>
      <c r="E120" s="26"/>
    </row>
    <row r="121" spans="2:5" ht="14.25">
      <c r="B121" s="81" t="s">
        <v>26</v>
      </c>
      <c r="C121" s="22"/>
      <c r="D121" s="25"/>
      <c r="E121" s="26"/>
    </row>
    <row r="122" spans="2:5" ht="14.25">
      <c r="B122" s="81" t="s">
        <v>68</v>
      </c>
      <c r="C122" s="22"/>
      <c r="D122" s="25"/>
      <c r="E122" s="26"/>
    </row>
    <row r="123" spans="2:5" ht="14.25">
      <c r="B123" s="81" t="s">
        <v>64</v>
      </c>
      <c r="C123" s="22"/>
      <c r="D123" s="25"/>
      <c r="E123" s="26"/>
    </row>
    <row r="124" spans="2:5" ht="14.25">
      <c r="B124" s="81" t="s">
        <v>65</v>
      </c>
      <c r="C124" s="22"/>
      <c r="D124" s="25"/>
      <c r="E124" s="26"/>
    </row>
    <row r="125" spans="2:5" ht="14.25">
      <c r="B125" s="81" t="s">
        <v>21</v>
      </c>
      <c r="C125" s="22"/>
      <c r="D125" s="25"/>
      <c r="E125" s="26"/>
    </row>
    <row r="126" spans="2:5" ht="14.25">
      <c r="B126" s="81" t="s">
        <v>66</v>
      </c>
      <c r="C126" s="22"/>
      <c r="D126" s="25"/>
      <c r="E126" s="26"/>
    </row>
    <row r="127" spans="2:5" ht="14.25">
      <c r="B127" s="81" t="s">
        <v>67</v>
      </c>
      <c r="C127" s="22"/>
      <c r="D127" s="25"/>
      <c r="E127" s="26"/>
    </row>
    <row r="128" spans="2:5" ht="14.25">
      <c r="B128" s="81" t="s">
        <v>25</v>
      </c>
      <c r="C128" s="22"/>
      <c r="D128" s="25"/>
      <c r="E128" s="26"/>
    </row>
    <row r="129" spans="2:5" ht="14.25">
      <c r="B129" s="81" t="s">
        <v>26</v>
      </c>
      <c r="C129" s="22"/>
      <c r="D129" s="25"/>
      <c r="E129" s="26"/>
    </row>
    <row r="130" spans="2:5" ht="14.25">
      <c r="B130" s="81"/>
      <c r="C130" s="25"/>
      <c r="D130" s="25"/>
      <c r="E130" s="26"/>
    </row>
    <row r="131" spans="2:5" ht="14.25">
      <c r="B131" s="82" t="s">
        <v>43</v>
      </c>
      <c r="C131" s="25"/>
      <c r="D131" s="25"/>
      <c r="E131" s="26"/>
    </row>
    <row r="132" spans="2:5" ht="14.25">
      <c r="B132" s="81" t="s">
        <v>51</v>
      </c>
      <c r="C132" s="22"/>
      <c r="D132" s="25"/>
      <c r="E132" s="26"/>
    </row>
    <row r="133" spans="2:5" ht="14.25">
      <c r="B133" s="81" t="s">
        <v>64</v>
      </c>
      <c r="C133" s="22"/>
      <c r="D133" s="25"/>
      <c r="E133" s="26"/>
    </row>
    <row r="134" spans="2:5" ht="14.25">
      <c r="B134" s="81" t="s">
        <v>65</v>
      </c>
      <c r="C134" s="22"/>
      <c r="D134" s="25"/>
      <c r="E134" s="26"/>
    </row>
    <row r="135" spans="2:5" ht="14.25">
      <c r="B135" s="81" t="s">
        <v>21</v>
      </c>
      <c r="C135" s="22"/>
      <c r="D135" s="25"/>
      <c r="E135" s="26"/>
    </row>
    <row r="136" spans="2:5" ht="14.25">
      <c r="B136" s="81" t="s">
        <v>66</v>
      </c>
      <c r="C136" s="22"/>
      <c r="D136" s="25"/>
      <c r="E136" s="26"/>
    </row>
    <row r="137" spans="2:5" ht="14.25">
      <c r="B137" s="81" t="s">
        <v>67</v>
      </c>
      <c r="C137" s="22"/>
      <c r="D137" s="25"/>
      <c r="E137" s="26"/>
    </row>
    <row r="138" spans="2:5" ht="14.25">
      <c r="B138" s="81" t="s">
        <v>25</v>
      </c>
      <c r="C138" s="22"/>
      <c r="D138" s="25"/>
      <c r="E138" s="26"/>
    </row>
    <row r="139" spans="2:5" ht="14.25">
      <c r="B139" s="81" t="s">
        <v>26</v>
      </c>
      <c r="C139" s="22"/>
      <c r="D139" s="25"/>
      <c r="E139" s="26"/>
    </row>
    <row r="140" spans="2:5" ht="14.25">
      <c r="B140" s="81"/>
      <c r="C140" s="25"/>
      <c r="D140" s="25"/>
      <c r="E140" s="26"/>
    </row>
    <row r="141" spans="2:5" ht="14.25">
      <c r="B141" s="82" t="s">
        <v>29</v>
      </c>
      <c r="C141" s="25"/>
      <c r="D141" s="25"/>
      <c r="E141" s="26"/>
    </row>
    <row r="142" spans="2:5" ht="14.25">
      <c r="B142" s="81" t="s">
        <v>77</v>
      </c>
      <c r="C142" s="22"/>
      <c r="D142" s="25"/>
      <c r="E142" s="26"/>
    </row>
    <row r="143" spans="2:5" ht="14.25">
      <c r="B143" s="77"/>
      <c r="C143" s="30"/>
      <c r="D143" s="25"/>
      <c r="E143" s="31"/>
    </row>
    <row r="144" spans="2:5" ht="14.25">
      <c r="B144" s="83" t="s">
        <v>52</v>
      </c>
      <c r="C144" s="30"/>
      <c r="D144" s="25"/>
      <c r="E144" s="31"/>
    </row>
    <row r="145" spans="2:5" ht="14.25">
      <c r="B145" s="77"/>
      <c r="C145" s="22"/>
      <c r="D145" s="25"/>
      <c r="E145" s="31"/>
    </row>
    <row r="146" spans="2:5" ht="14.25">
      <c r="B146" s="77"/>
      <c r="C146" s="22"/>
      <c r="D146" s="25"/>
      <c r="E146" s="31"/>
    </row>
    <row r="147" spans="2:5" ht="14.25">
      <c r="B147" s="77"/>
      <c r="C147" s="22"/>
      <c r="D147" s="25"/>
      <c r="E147" s="31"/>
    </row>
    <row r="148" spans="2:5" ht="14.25">
      <c r="B148" s="77"/>
      <c r="C148" s="22"/>
      <c r="D148" s="25"/>
      <c r="E148" s="31"/>
    </row>
    <row r="149" spans="2:5" ht="14.25">
      <c r="B149" s="77"/>
      <c r="C149" s="22"/>
      <c r="D149" s="25"/>
      <c r="E149" s="31"/>
    </row>
    <row r="150" spans="2:5" ht="15" thickBot="1">
      <c r="B150" s="84"/>
      <c r="C150" s="41"/>
      <c r="D150" s="41"/>
      <c r="E150" s="85"/>
    </row>
    <row r="151" spans="2:5" ht="15" thickBot="1">
      <c r="B151" s="86" t="s">
        <v>99</v>
      </c>
      <c r="C151" s="33" t="s">
        <v>89</v>
      </c>
      <c r="D151" s="33" t="s">
        <v>89</v>
      </c>
      <c r="E151" s="87"/>
    </row>
    <row r="152" spans="2:5" ht="14.25">
      <c r="B152" s="35" t="s">
        <v>102</v>
      </c>
      <c r="C152" s="36">
        <f>COUNTIF(C$8:C$150,"!")</f>
        <v>0</v>
      </c>
      <c r="D152" s="36">
        <f>COUNTIF(D$8:D$150,"!")</f>
        <v>0</v>
      </c>
      <c r="E152" s="88"/>
    </row>
    <row r="153" spans="2:5" ht="14.25">
      <c r="B153" s="38" t="s">
        <v>101</v>
      </c>
      <c r="C153" s="30">
        <f>COUNTIF(C$8:C$150,"X")</f>
        <v>0</v>
      </c>
      <c r="D153" s="30">
        <f>COUNTIF(D$8:D$150,"X")</f>
        <v>0</v>
      </c>
      <c r="E153" s="89"/>
    </row>
    <row r="154" spans="2:5" ht="14.25">
      <c r="B154" s="38" t="s">
        <v>96</v>
      </c>
      <c r="C154" s="30">
        <f>COUNTIF(C$8:C$150,"-")</f>
        <v>0</v>
      </c>
      <c r="D154" s="30">
        <f>COUNTIF(D$8:D$150,"-")</f>
        <v>0</v>
      </c>
      <c r="E154" s="89"/>
    </row>
    <row r="155" spans="2:5" ht="15" thickBot="1">
      <c r="B155" s="40" t="s">
        <v>97</v>
      </c>
      <c r="C155" s="41">
        <f>COUNTIF(C$8:C$150,"?")-C152-C153-C154</f>
        <v>0</v>
      </c>
      <c r="D155" s="41">
        <f>COUNTIF(D$8:D$150,"?")-D152-D153-D154</f>
        <v>0</v>
      </c>
      <c r="E155" s="90"/>
    </row>
    <row r="156" ht="14.25">
      <c r="B156" s="91"/>
    </row>
    <row r="157" ht="14.25">
      <c r="B157" s="2" t="s">
        <v>108</v>
      </c>
    </row>
    <row r="158" ht="14.25">
      <c r="B158" s="45" t="s">
        <v>222</v>
      </c>
    </row>
    <row r="159" ht="14.25">
      <c r="C159" s="27" t="s">
        <v>134</v>
      </c>
    </row>
    <row r="160" ht="14.25">
      <c r="C160" s="27" t="s">
        <v>207</v>
      </c>
    </row>
    <row r="161" ht="14.25">
      <c r="C161" s="27" t="s">
        <v>135</v>
      </c>
    </row>
    <row r="162" ht="14.25">
      <c r="C162" s="27" t="s">
        <v>209</v>
      </c>
    </row>
    <row r="163" ht="14.25">
      <c r="C163" s="27" t="s">
        <v>208</v>
      </c>
    </row>
    <row r="164" ht="14.25">
      <c r="B164" s="45" t="s">
        <v>224</v>
      </c>
    </row>
    <row r="165" ht="14.25">
      <c r="B165" s="45" t="s">
        <v>226</v>
      </c>
    </row>
    <row r="166" ht="14.25">
      <c r="B166" s="45" t="s">
        <v>227</v>
      </c>
    </row>
    <row r="167" ht="14.25">
      <c r="B167" s="45" t="s">
        <v>218</v>
      </c>
    </row>
    <row r="168" ht="14.25">
      <c r="B168" s="45" t="s">
        <v>217</v>
      </c>
    </row>
    <row r="169" ht="14.25">
      <c r="B169" s="45" t="s">
        <v>223</v>
      </c>
    </row>
    <row r="170" ht="14.25">
      <c r="B170" s="45" t="s">
        <v>219</v>
      </c>
    </row>
    <row r="171" ht="14.25">
      <c r="B171" s="45" t="s">
        <v>215</v>
      </c>
    </row>
    <row r="172" ht="14.25">
      <c r="B172" s="45" t="s">
        <v>228</v>
      </c>
    </row>
  </sheetData>
  <sheetProtection/>
  <mergeCells count="1">
    <mergeCell ref="B1:E1"/>
  </mergeCells>
  <conditionalFormatting sqref="D150">
    <cfRule type="expression" priority="3" dxfId="0" stopIfTrue="1">
      <formula>OR($C150="NOK",$C150="?")</formula>
    </cfRule>
  </conditionalFormatting>
  <conditionalFormatting sqref="D71:D80 D145:D149 D29:D39 D42:D52 D55:D60 D63:D68 D83:D90 D93:D98 D101:D105 D108:D114 D117:D129 D132:D139 D142 D14:D21 D24:D26 D10:D11">
    <cfRule type="expression" priority="4" dxfId="0" stopIfTrue="1">
      <formula>OR($C10="X",$C10="?")</formula>
    </cfRule>
  </conditionalFormatting>
  <conditionalFormatting sqref="C10">
    <cfRule type="expression" priority="5" dxfId="0" stopIfTrue="1">
      <formula>"left($B$12;1)=""-"""</formula>
    </cfRule>
  </conditionalFormatting>
  <conditionalFormatting sqref="D71:D80 D145:D149 D29:D39 D42:D52 D55:D60 D63:D68 D83:D90 D93:D98 D101:D105 D108:D114 D117:D129 D132:D139 D142 D14:D21 D24:D26 D10:D11">
    <cfRule type="expression" priority="2" dxfId="0" stopIfTrue="1">
      <formula>NOT(OR($C10="!",$C10="-"))</formula>
    </cfRule>
  </conditionalFormatting>
  <printOptions/>
  <pageMargins left="0.7480314960629921" right="0.7480314960629921" top="0.984251968503937" bottom="0.984251968503937" header="0.5118110236220472" footer="0.5118110236220472"/>
  <pageSetup fitToHeight="4" fitToWidth="1" horizontalDpi="600" verticalDpi="600" orientation="landscape" paperSize="9" scale="80" r:id="rId1"/>
  <headerFooter alignWithMargins="0">
    <oddHeader>&amp;C&amp;"Trebuchet MS,Standaard"&amp;F</oddHeader>
    <oddFooter>&amp;L&amp;"Trebuchet MS,Standaard"Printdatum: &amp;D&amp;R&amp;"Trebuchet MS,Standaard"&amp;P/&amp;N</oddFooter>
  </headerFooter>
  <rowBreaks count="1" manualBreakCount="1">
    <brk id="114" min="1" max="4" man="1"/>
  </rowBreaks>
</worksheet>
</file>

<file path=xl/worksheets/sheet4.xml><?xml version="1.0" encoding="utf-8"?>
<worksheet xmlns="http://schemas.openxmlformats.org/spreadsheetml/2006/main" xmlns:r="http://schemas.openxmlformats.org/officeDocument/2006/relationships">
  <sheetPr>
    <pageSetUpPr fitToPage="1"/>
  </sheetPr>
  <dimension ref="B2:D20"/>
  <sheetViews>
    <sheetView workbookViewId="0" topLeftCell="A1">
      <selection activeCell="C8" sqref="C8"/>
    </sheetView>
  </sheetViews>
  <sheetFormatPr defaultColWidth="9.140625" defaultRowHeight="12.75"/>
  <cols>
    <col min="1" max="1" width="4.421875" style="2" customWidth="1"/>
    <col min="2" max="2" width="26.7109375" style="2" customWidth="1"/>
    <col min="3" max="3" width="9.57421875" style="2" customWidth="1"/>
    <col min="4" max="4" width="99.7109375" style="2" customWidth="1"/>
    <col min="5" max="16384" width="8.8515625" style="2" customWidth="1"/>
  </cols>
  <sheetData>
    <row r="2" spans="2:3" ht="14.25">
      <c r="B2" s="92" t="s">
        <v>138</v>
      </c>
      <c r="C2" s="46">
        <f>+'Opstart In-situ'!C3</f>
        <v>0</v>
      </c>
    </row>
    <row r="5" spans="2:4" ht="14.25">
      <c r="B5" s="106" t="s">
        <v>91</v>
      </c>
      <c r="C5" s="106"/>
      <c r="D5" s="106"/>
    </row>
    <row r="6" ht="15" thickBot="1"/>
    <row r="7" spans="2:4" ht="15" thickBot="1">
      <c r="B7" s="93" t="s">
        <v>88</v>
      </c>
      <c r="C7" s="94" t="s">
        <v>89</v>
      </c>
      <c r="D7" s="34" t="s">
        <v>90</v>
      </c>
    </row>
    <row r="8" spans="2:4" ht="14.25">
      <c r="B8" s="95" t="s">
        <v>83</v>
      </c>
      <c r="C8" s="96"/>
      <c r="D8" s="20" t="s">
        <v>100</v>
      </c>
    </row>
    <row r="9" spans="2:4" ht="14.25">
      <c r="B9" s="76"/>
      <c r="C9" s="97"/>
      <c r="D9" s="26"/>
    </row>
    <row r="10" spans="2:4" ht="15" thickBot="1">
      <c r="B10" s="40"/>
      <c r="C10" s="98"/>
      <c r="D10" s="85"/>
    </row>
    <row r="11" spans="2:4" ht="14.25">
      <c r="B11" s="95" t="s">
        <v>84</v>
      </c>
      <c r="C11" s="96"/>
      <c r="D11" s="20"/>
    </row>
    <row r="12" spans="2:4" ht="14.25">
      <c r="B12" s="76"/>
      <c r="C12" s="97"/>
      <c r="D12" s="26"/>
    </row>
    <row r="13" spans="2:4" ht="15" thickBot="1">
      <c r="B13" s="40"/>
      <c r="C13" s="98"/>
      <c r="D13" s="85"/>
    </row>
    <row r="14" spans="2:4" ht="14.25">
      <c r="B14" s="95" t="s">
        <v>86</v>
      </c>
      <c r="C14" s="96"/>
      <c r="D14" s="20"/>
    </row>
    <row r="15" spans="2:4" ht="14.25">
      <c r="B15" s="76"/>
      <c r="C15" s="97"/>
      <c r="D15" s="26"/>
    </row>
    <row r="16" spans="2:4" ht="15" thickBot="1">
      <c r="B16" s="40"/>
      <c r="C16" s="98"/>
      <c r="D16" s="85"/>
    </row>
    <row r="17" spans="2:4" ht="14.25">
      <c r="B17" s="95" t="s">
        <v>85</v>
      </c>
      <c r="C17" s="96"/>
      <c r="D17" s="20"/>
    </row>
    <row r="18" spans="2:4" ht="14.25">
      <c r="B18" s="76"/>
      <c r="C18" s="97"/>
      <c r="D18" s="26"/>
    </row>
    <row r="19" spans="2:4" ht="15" thickBot="1">
      <c r="B19" s="99"/>
      <c r="C19" s="100"/>
      <c r="D19" s="31"/>
    </row>
    <row r="20" spans="2:4" ht="15" thickBot="1" thickTop="1">
      <c r="B20" s="101" t="s">
        <v>87</v>
      </c>
      <c r="C20" s="102">
        <f>+C8+3*C11-C14-3*C17</f>
        <v>0</v>
      </c>
      <c r="D20" s="103" t="str">
        <f>IF(C20&lt;1,"Uitstekend",IF(C20&lt;3,"Zeer goed",IF(C20&lt;6,"Goed",IF(C20&lt;10,"Onvoldoende","Slecht"))))</f>
        <v>Uitstekend</v>
      </c>
    </row>
  </sheetData>
  <sheetProtection/>
  <mergeCells count="1">
    <mergeCell ref="B5:D5"/>
  </mergeCells>
  <printOptions/>
  <pageMargins left="0.7480314960629921" right="0.7480314960629921" top="0.984251968503937" bottom="0.984251968503937" header="0.5118110236220472" footer="0.5118110236220472"/>
  <pageSetup fitToHeight="0" fitToWidth="1" horizontalDpi="600" verticalDpi="600" orientation="landscape" paperSize="9" scale="94" r:id="rId2"/>
  <headerFooter alignWithMargins="0">
    <oddHeader>&amp;C&amp;"Trebuchet MS,Standaard"&amp;F&amp;R&amp;G</oddHeader>
    <oddFooter>&amp;L&amp;"Trebuchet MS,Standaard"Printdatum: &amp;D&amp;R&amp;"Trebuchet MS,Standaard"&amp;P/&amp;N</oddFooter>
  </headerFooter>
  <legacyDrawingHF r:id="rId1"/>
</worksheet>
</file>

<file path=xl/worksheets/sheet5.xml><?xml version="1.0" encoding="utf-8"?>
<worksheet xmlns="http://schemas.openxmlformats.org/spreadsheetml/2006/main" xmlns:r="http://schemas.openxmlformats.org/officeDocument/2006/relationships">
  <dimension ref="A1:E15"/>
  <sheetViews>
    <sheetView zoomScalePageLayoutView="0" workbookViewId="0" topLeftCell="A1">
      <selection activeCell="G29" sqref="G29"/>
    </sheetView>
  </sheetViews>
  <sheetFormatPr defaultColWidth="9.140625" defaultRowHeight="12.75"/>
  <cols>
    <col min="1" max="1" width="9.00390625" style="2" bestFit="1" customWidth="1"/>
    <col min="2" max="3" width="8.8515625" style="2" customWidth="1"/>
    <col min="4" max="4" width="11.00390625" style="2" bestFit="1" customWidth="1"/>
    <col min="5" max="5" width="36.28125" style="2" customWidth="1"/>
    <col min="6" max="16384" width="8.8515625" style="2" customWidth="1"/>
  </cols>
  <sheetData>
    <row r="1" spans="1:5" ht="14.25">
      <c r="A1" s="97" t="s">
        <v>233</v>
      </c>
      <c r="B1" s="97" t="s">
        <v>234</v>
      </c>
      <c r="C1" s="97" t="s">
        <v>235</v>
      </c>
      <c r="D1" s="97" t="s">
        <v>236</v>
      </c>
      <c r="E1" s="97" t="s">
        <v>237</v>
      </c>
    </row>
    <row r="2" spans="1:5" ht="14.25">
      <c r="A2" s="97">
        <v>1</v>
      </c>
      <c r="B2" s="97" t="s">
        <v>241</v>
      </c>
      <c r="C2" s="97" t="s">
        <v>242</v>
      </c>
      <c r="D2" s="104">
        <v>43733</v>
      </c>
      <c r="E2" s="97" t="s">
        <v>243</v>
      </c>
    </row>
    <row r="3" spans="1:5" ht="14.25">
      <c r="A3" s="97">
        <v>0.3</v>
      </c>
      <c r="B3" s="97" t="s">
        <v>239</v>
      </c>
      <c r="C3" s="97"/>
      <c r="D3" s="104">
        <v>43732</v>
      </c>
      <c r="E3" s="97" t="s">
        <v>240</v>
      </c>
    </row>
    <row r="4" spans="1:5" ht="14.25">
      <c r="A4" s="97">
        <v>2</v>
      </c>
      <c r="B4" s="97" t="s">
        <v>238</v>
      </c>
      <c r="C4" s="97"/>
      <c r="D4" s="104">
        <v>39951</v>
      </c>
      <c r="E4" s="97"/>
    </row>
    <row r="5" spans="1:5" ht="14.25">
      <c r="A5" s="97">
        <v>1</v>
      </c>
      <c r="B5" s="97"/>
      <c r="C5" s="97"/>
      <c r="D5" s="104">
        <v>39678</v>
      </c>
      <c r="E5" s="97"/>
    </row>
    <row r="6" spans="1:5" ht="14.25">
      <c r="A6" s="97"/>
      <c r="B6" s="97"/>
      <c r="C6" s="97"/>
      <c r="D6" s="97"/>
      <c r="E6" s="97"/>
    </row>
    <row r="7" spans="1:5" ht="14.25">
      <c r="A7" s="97"/>
      <c r="B7" s="97"/>
      <c r="C7" s="97"/>
      <c r="D7" s="97"/>
      <c r="E7" s="97"/>
    </row>
    <row r="8" spans="1:5" ht="14.25">
      <c r="A8" s="97"/>
      <c r="B8" s="97"/>
      <c r="C8" s="97"/>
      <c r="D8" s="97"/>
      <c r="E8" s="97"/>
    </row>
    <row r="9" spans="1:5" ht="14.25">
      <c r="A9" s="97"/>
      <c r="B9" s="97"/>
      <c r="C9" s="97"/>
      <c r="D9" s="97"/>
      <c r="E9" s="97"/>
    </row>
    <row r="10" spans="1:5" ht="14.25">
      <c r="A10" s="97"/>
      <c r="B10" s="97"/>
      <c r="C10" s="97"/>
      <c r="D10" s="97"/>
      <c r="E10" s="97"/>
    </row>
    <row r="11" spans="1:5" ht="14.25">
      <c r="A11" s="97"/>
      <c r="B11" s="97"/>
      <c r="C11" s="97"/>
      <c r="D11" s="97"/>
      <c r="E11" s="97"/>
    </row>
    <row r="12" spans="1:5" ht="14.25">
      <c r="A12" s="97"/>
      <c r="B12" s="97"/>
      <c r="C12" s="97"/>
      <c r="D12" s="97"/>
      <c r="E12" s="97"/>
    </row>
    <row r="13" spans="1:5" ht="14.25">
      <c r="A13" s="97"/>
      <c r="B13" s="97"/>
      <c r="C13" s="97"/>
      <c r="D13" s="97"/>
      <c r="E13" s="97"/>
    </row>
    <row r="14" spans="1:5" ht="14.25">
      <c r="A14" s="97"/>
      <c r="B14" s="97"/>
      <c r="C14" s="97"/>
      <c r="D14" s="97"/>
      <c r="E14" s="97"/>
    </row>
    <row r="15" spans="1:5" ht="14.25">
      <c r="A15" s="97"/>
      <c r="B15" s="97"/>
      <c r="C15" s="97"/>
      <c r="D15" s="97"/>
      <c r="E15" s="9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Bofas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T6615_FOR_checklist_in_situ</dc:title>
  <dc:subject>formulier</dc:subject>
  <dc:creator>BOFAS</dc:creator>
  <cp:keywords/>
  <dc:description>Datum opmaak: 30/04/2008 Datum aanpassing 1 (nulsituatie standaarddocumenten EBSD): 18/08/2008; v2 dd. 18/05/2009</dc:description>
  <cp:lastModifiedBy>Leen Vandenbussche</cp:lastModifiedBy>
  <cp:lastPrinted>2009-05-19T10:08:00Z</cp:lastPrinted>
  <dcterms:created xsi:type="dcterms:W3CDTF">2007-08-31T08:48:51Z</dcterms:created>
  <dcterms:modified xsi:type="dcterms:W3CDTF">2019-09-25T14:22:56Z</dcterms:modified>
  <cp:category/>
  <cp:version/>
  <cp:contentType/>
  <cp:contentStatus/>
</cp:coreProperties>
</file>